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B045263\Desktop\Skal slettes\Rie\IWS\"/>
    </mc:Choice>
  </mc:AlternateContent>
  <bookViews>
    <workbookView xWindow="-120" yWindow="-120" windowWidth="29040" windowHeight="15720"/>
  </bookViews>
  <sheets>
    <sheet name="RGS-SPV" sheetId="4" r:id="rId1"/>
    <sheet name="BAT 2 skema" sheetId="5" r:id="rId2"/>
    <sheet name="BAT 4 skema" sheetId="6" r:id="rId3"/>
    <sheet name="BAT 7 skema" sheetId="9" r:id="rId4"/>
    <sheet name="BAT 8 skema" sheetId="13" r:id="rId5"/>
    <sheet name="BAT 19 skema" sheetId="7" r:id="rId6"/>
    <sheet name="BAT 20 skema" sheetId="11" r:id="rId7"/>
    <sheet name="BAT 21 skema" sheetId="8" r:id="rId8"/>
    <sheet name="Tabel 6.1" sheetId="12" r:id="rId9"/>
    <sheet name="Skema 6.1" sheetId="14" r:id="rId10"/>
    <sheet name="Tabel 6.7" sheetId="16" r:id="rId11"/>
    <sheet name="Tabel 6.10" sheetId="15" r:id="rId12"/>
  </sheets>
  <definedNames>
    <definedName name="bmkCustomer" localSheetId="9">'Skema 6.1'!#REF!</definedName>
    <definedName name="bmkCustomer" localSheetId="11">'Tabel 6.10'!#REF!</definedName>
    <definedName name="bmkProjektnr1" localSheetId="9">'Skema 6.1'!#REF!</definedName>
    <definedName name="bmkProjektnr1" localSheetId="11">'Tabel 6.10'!#REF!</definedName>
    <definedName name="_xlnm.Print_Area" localSheetId="5">'BAT 19 skema'!$A$1:$G$13</definedName>
    <definedName name="_xlnm.Print_Area" localSheetId="1">'BAT 2 skema'!$A$1:$F$11</definedName>
    <definedName name="_xlnm.Print_Area" localSheetId="6">'BAT 20 skema'!$A$1:$G$19</definedName>
    <definedName name="_xlnm.Print_Area" localSheetId="7">'BAT 21 skema'!$A$1:$F$7</definedName>
    <definedName name="_xlnm.Print_Area" localSheetId="2">'BAT 4 skema'!$A$1:$F$8</definedName>
    <definedName name="_xlnm.Print_Area" localSheetId="3">'BAT 7 skema'!$A$1:$D$40</definedName>
    <definedName name="_xlnm.Print_Area" localSheetId="4">'BAT 8 skema'!$A$1:$E$4</definedName>
    <definedName name="_xlnm.Print_Area" localSheetId="0">'RGS-SPV'!$A$1:$J$235</definedName>
    <definedName name="_xlnm.Print_Area" localSheetId="9">'Skema 6.1'!$A$1:$C$5</definedName>
    <definedName name="_xlnm.Print_Area" localSheetId="8">'Tabel 6.1'!$A$1:$B$24</definedName>
    <definedName name="_xlnm.Print_Area" localSheetId="11">'Tabel 6.10'!$A$1:$C$7</definedName>
    <definedName name="_xlnm.Print_Area" localSheetId="10">'Tabel 6.7'!$A$1:$D$9</definedName>
    <definedName name="_xlnm.Print_Titles" localSheetId="0">'RGS-SPV'!$14:$14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5" i="9" l="1"/>
  <c r="Q16" i="9"/>
  <c r="Q17" i="9"/>
  <c r="Q18" i="9"/>
  <c r="Q19" i="9"/>
  <c r="Q20" i="9"/>
  <c r="Q21" i="9"/>
  <c r="Q22" i="9"/>
  <c r="Q23" i="9"/>
  <c r="Q24" i="9"/>
  <c r="Q25" i="9"/>
  <c r="Q26" i="9"/>
  <c r="Q27" i="9"/>
  <c r="Q28" i="9"/>
  <c r="Q29" i="9"/>
  <c r="Q30" i="9"/>
  <c r="Q31" i="9"/>
  <c r="Q32" i="9"/>
  <c r="Q33" i="9"/>
  <c r="Q34" i="9"/>
  <c r="Q35" i="9"/>
  <c r="Q36" i="9"/>
  <c r="Q37" i="9"/>
  <c r="Q38" i="9"/>
  <c r="Q39" i="9"/>
  <c r="Q14" i="9"/>
  <c r="O26" i="9"/>
  <c r="O36" i="9"/>
  <c r="O34" i="9"/>
  <c r="O32" i="9"/>
  <c r="O20" i="9"/>
  <c r="O14" i="9"/>
  <c r="O13" i="9"/>
  <c r="O22" i="9"/>
  <c r="O21" i="9"/>
</calcChain>
</file>

<file path=xl/comments1.xml><?xml version="1.0" encoding="utf-8"?>
<comments xmlns="http://schemas.openxmlformats.org/spreadsheetml/2006/main">
  <authors>
    <author>Carina Lund Christensen</author>
  </authors>
  <commentList>
    <comment ref="L11" authorId="0" shapeId="0">
      <text>
        <r>
          <rPr>
            <b/>
            <sz val="9"/>
            <color indexed="81"/>
            <rFont val="Tahoma"/>
            <charset val="1"/>
          </rPr>
          <t>Carina Lund Christensen:</t>
        </r>
        <r>
          <rPr>
            <sz val="9"/>
            <color indexed="81"/>
            <rFont val="Tahoma"/>
            <charset val="1"/>
          </rPr>
          <t xml:space="preserve">
fra maj til december</t>
        </r>
      </text>
    </comment>
    <comment ref="L27" authorId="0" shapeId="0">
      <text>
        <r>
          <rPr>
            <b/>
            <sz val="9"/>
            <color indexed="81"/>
            <rFont val="Tahoma"/>
            <family val="2"/>
          </rPr>
          <t>Carina Lund Christensen:</t>
        </r>
        <r>
          <rPr>
            <sz val="9"/>
            <color indexed="81"/>
            <rFont val="Tahoma"/>
            <family val="2"/>
          </rPr>
          <t xml:space="preserve">
SS(mod)</t>
        </r>
      </text>
    </comment>
  </commentList>
</comments>
</file>

<file path=xl/sharedStrings.xml><?xml version="1.0" encoding="utf-8"?>
<sst xmlns="http://schemas.openxmlformats.org/spreadsheetml/2006/main" count="1700" uniqueCount="1034">
  <si>
    <t>BAT tjekliste for Affaldsbehandling</t>
  </si>
  <si>
    <t>EMS</t>
  </si>
  <si>
    <t>Environmental Management System</t>
  </si>
  <si>
    <t>Tilføjelser til BAT-konklusion (Beskrivelse eller anvendelse). Evt. henvisning til afsnit i BAT-konklusion</t>
  </si>
  <si>
    <t>Kapitel i BREF med evt. uddybende information</t>
  </si>
  <si>
    <t xml:space="preserve">Kommentar i forhold til beskrivelse i Miljøgodkendelse vedr. virksomhedens drift </t>
  </si>
  <si>
    <t xml:space="preserve">BAT konklusion inkluderet i nuværende Miljøgodkendelse </t>
  </si>
  <si>
    <t>Virksomhedens reference til dokumentation</t>
  </si>
  <si>
    <t>1 GENERELLE BAT-KONKLUSIONER</t>
  </si>
  <si>
    <t xml:space="preserve">De sektorspecifikke BAT-konklusioner i afsnit 2-6 er anvendelige ud over de generelle BAT-konklusioner i dette afsnit. </t>
  </si>
  <si>
    <t>1.1 Overordnede miljøpræstationer</t>
  </si>
  <si>
    <t>BAT 1</t>
  </si>
  <si>
    <t>For at forbedre de overordnede miljøpræstationer er den bedste tilgængelige teknik at indføre og overholde et miljøledelsessystem, hvor alle følgende elementer er indarbejdet:</t>
  </si>
  <si>
    <t>2.3.1.1 og 2.3.1.2</t>
  </si>
  <si>
    <t>I.</t>
  </si>
  <si>
    <t>Engagement fra ledelsens side, herunder den øverste ledelse</t>
  </si>
  <si>
    <t>Ikke inkluderet i MG</t>
  </si>
  <si>
    <t>II.</t>
  </si>
  <si>
    <t>En ledelsesdefineret miljøpolitik, der omfatter kontinuerlig forbedring af anlæggets miljøpræstation</t>
  </si>
  <si>
    <t>III.</t>
  </si>
  <si>
    <t>Planlægning og oprettelse af de nødvendige procedurer, målsætninger og mål sammen med finansiel planlægning og investering</t>
  </si>
  <si>
    <t>IV.</t>
  </si>
  <si>
    <t>Gennemførelse af procedurerne med særlig vægt på:</t>
  </si>
  <si>
    <t>a</t>
  </si>
  <si>
    <t>Struktur og ansvar</t>
  </si>
  <si>
    <t>b</t>
  </si>
  <si>
    <t>Rekruttering, uddannelse, bevidstgørelse og kompetence</t>
  </si>
  <si>
    <t>c</t>
  </si>
  <si>
    <t>Kommunikation</t>
  </si>
  <si>
    <t>d</t>
  </si>
  <si>
    <t>Inddragelse af medarbejdere</t>
  </si>
  <si>
    <t>e</t>
  </si>
  <si>
    <t>Dokumentation</t>
  </si>
  <si>
    <t>f</t>
  </si>
  <si>
    <t>Effektiv processtyring</t>
  </si>
  <si>
    <t>g</t>
  </si>
  <si>
    <t>Vedligeholdelsesprogrammer</t>
  </si>
  <si>
    <t>h</t>
  </si>
  <si>
    <t>Nødberedskab og indsats</t>
  </si>
  <si>
    <t>i</t>
  </si>
  <si>
    <t>Sikring af overholdelse af miljølovgivning</t>
  </si>
  <si>
    <t xml:space="preserve">V. </t>
  </si>
  <si>
    <t>Kontrol af effektivitet (performance) og gennemførelse af korrigerende foranstaltninger med særlig vægt på</t>
  </si>
  <si>
    <t>Monitering og måling (se også JRC-referencerapporten om overvågning af emissioner til luft og vand fra IED-anlæg — ROM)</t>
  </si>
  <si>
    <t>Korrigerende og forebyggende handlinger</t>
  </si>
  <si>
    <t>Uafhængig (når dette er muligt) intern og ekstern revision med henblik på at fastlægge, om miljøledelsessystemet er i overensstemmelse med planlagte ordninger, og om det gennemføres og vedligeholdes korrekt</t>
  </si>
  <si>
    <t>VI.</t>
  </si>
  <si>
    <t>Den øverste ledelses gennemgang af miljøledelsessystemet og dets fortsatte egnethed, tilstrækkelighed og effektivitet</t>
  </si>
  <si>
    <t>VII.</t>
  </si>
  <si>
    <t>Tilpasning til udviklingen af renere teknologier</t>
  </si>
  <si>
    <t>VIII.</t>
  </si>
  <si>
    <t>Overvejelse af miljøpåvirkningerne af den endelige nedlukning af anlægget i konstruktionsfasen for et nyt anlæg og i hele dets driftslevetid</t>
  </si>
  <si>
    <t>IX.</t>
  </si>
  <si>
    <t>Regelmæssig anvendelse af benchmarking for de enkelte sektorer</t>
  </si>
  <si>
    <t>X.</t>
  </si>
  <si>
    <t>Affaldsstrømsstyring (se BAT 2)</t>
  </si>
  <si>
    <t>BAT 2 udfyldt</t>
  </si>
  <si>
    <t>XI.</t>
  </si>
  <si>
    <t>En fortegnelse over spildevands- og røggasstrømme (se BAT 3)</t>
  </si>
  <si>
    <t>XII.</t>
  </si>
  <si>
    <t>Plan for håndtering af restprodukter (se beskrivelsen i afsnit 6.5 og tilhørende tabel)</t>
  </si>
  <si>
    <t>Plan for håndtering af restprodukter er en del af Miljøledelsessystemet</t>
  </si>
  <si>
    <t>XIII.</t>
  </si>
  <si>
    <t>Plan for håndtering af uheld (se beskrivelsen i afsnit 6.5 og tilhørende tabel)</t>
  </si>
  <si>
    <t>Plan for håndtering af uheld er en del af Miljøledelsessystemet</t>
  </si>
  <si>
    <t>XIV.</t>
  </si>
  <si>
    <t>Plan for håndtering af lugtgener (se BAT 12)</t>
  </si>
  <si>
    <t>XV.</t>
  </si>
  <si>
    <t>Plan for håndtering af støj og vibrationer (se BAT 17).</t>
  </si>
  <si>
    <t>BAT 2</t>
  </si>
  <si>
    <t>Den bedste tilgængelige teknik til at forbedre anlæggets overordnede miljøpræstationer er at anvende alle nedenstående teknikker.</t>
  </si>
  <si>
    <t>2.3.2.1, 2.3.2.2, 2.3.2.3, 2.3.2.4, 2.3.2.5, 2.3.2.6, 2.3.2.7, 2.3.2.8 og 2.3.2.9</t>
  </si>
  <si>
    <t>BAT 2 - skema</t>
  </si>
  <si>
    <t>BAT 2 skema</t>
  </si>
  <si>
    <t>se BAT2</t>
  </si>
  <si>
    <t>Se BAT 2 skema</t>
  </si>
  <si>
    <t>BAT 2 Skema gennemgås mhb at identificere mangler i MG</t>
  </si>
  <si>
    <t>BAT 3</t>
  </si>
  <si>
    <t>2.3.1.2</t>
  </si>
  <si>
    <t>-</t>
  </si>
  <si>
    <t>Forenklede procesflowdiagrammer, som viser, hvor emissionerne stammer fra</t>
  </si>
  <si>
    <t>_</t>
  </si>
  <si>
    <t>Beskrivelser af de procesintegrerede teknikker og spildevands-/røggasbehandlingen ved kilden, herunder deres ydeevne</t>
  </si>
  <si>
    <t xml:space="preserve">II. </t>
  </si>
  <si>
    <t>Information om spildevandsstrømmenes egenskaber såsom:</t>
  </si>
  <si>
    <t>Gennemsnitlige værdier og variation i flow, pH-værdi, temperatur og ledningsevne</t>
  </si>
  <si>
    <t>Gennemsnitlig koncentration og belastningsværdier for relevante stoffer og deres variation (f.eks. COD/TOC, kvælstofarter, fosfor, metaller, prioriterede stoffer/mikroforurenende stoffer)</t>
  </si>
  <si>
    <t>Data om biologisk nedbrydelighed (f.eks. BOD, BOD/COD-forhold, Zahn-Wellens test, biologisk inhibitionspotentiale (f.eks. inhibition af aktiveret slam)) (se BAT 52)</t>
  </si>
  <si>
    <t>Information om røggasstrømmenes egenskaber såsom:</t>
  </si>
  <si>
    <t>Gennemsnitlige værdier og variation i flow og temperatur</t>
  </si>
  <si>
    <t>Gennemsnitlig koncentration og belastningsværdier for relevante stoffer og deres variation (f.eks. organiske forbindelser, POP-stoffer såsom PCB'er)</t>
  </si>
  <si>
    <t>Brandfarlighed, nedre og øvre eksplosionsgrænse, reaktivitet</t>
  </si>
  <si>
    <t>Tilstedeværelsen af andre stoffer, der kan påvirke røggasbehandlingssystemet eller anlæggets sikkerhed (f.eks. ilt, kvælstof, vanddamp og støv).</t>
  </si>
  <si>
    <t>BAT 4</t>
  </si>
  <si>
    <t>For at reducere miljørisikoen forbundet med oplagring af affald er den bedste tilgængelige teknik at anvende alle nedenstående teknikker.</t>
  </si>
  <si>
    <t>2.3.13.2</t>
  </si>
  <si>
    <t>BAT 4 - skema</t>
  </si>
  <si>
    <t>BAT 4 skema</t>
  </si>
  <si>
    <t>BAT 4 skema udfyldt</t>
  </si>
  <si>
    <t>BAT 5</t>
  </si>
  <si>
    <t>For at reducere miljørisikoen forbundet med håndteringen og overførslen af affaldet er den bedste tilgængelige teknik at udarbejde og indføre håndterings- og overførselsprocedurer.</t>
  </si>
  <si>
    <t>2.3.13.3</t>
  </si>
  <si>
    <t xml:space="preserve">RGS Nordics A/S kvalitetsstyringssystem (ISO 9001) vurderes i forhold til "kompetencer" for at afgøre om BAT konklusioner er opfyldt. I MG tilføjes henvisning til punkter i miljøledlsessystemerne  </t>
  </si>
  <si>
    <t>1.2 Monitering</t>
  </si>
  <si>
    <t>BAT 6</t>
  </si>
  <si>
    <t>For relevante emissioner til vand som angivet i fortegnelsen over spildevandsstrømme (se BAT 3) er den bedste tilgængelige teknik at monitere de centrale procesparametre (f.eks. spildevandsflow, pH-værdi, temperatur, ledningsevne, BOD) på vigtige steder (f.eks. ved ind- og/eller udløbet til forbehandlingen, ved indløbet til den afsluttende behandling, på stedet, hvor emissionen forlader anlægget).</t>
  </si>
  <si>
    <t>2.3.1.2,  2.3.3</t>
  </si>
  <si>
    <t>BAT 7</t>
  </si>
  <si>
    <t>Den bedste tilgængelige teknik er at monitere emissioner til vand med mindst den frekvens, der er angivet nedenfor, og i overensstemmelse med EN-standarder. Hvis der ikke foreligger EN-standarder, er den bedste tilgængelige teknik at anvende ISO-standarder, nationale standarder eller andre internationale standarder, som sikrer, at der tilvejebringes data af tilsvarende videnskabelig kvalitet.</t>
  </si>
  <si>
    <t>2.3.3.2</t>
  </si>
  <si>
    <t>Ikke relevant</t>
  </si>
  <si>
    <t xml:space="preserve">Monitering  kun relevant ved direkte udledning </t>
  </si>
  <si>
    <t>BAT 7 - skema</t>
  </si>
  <si>
    <t>BAT 7 skema</t>
  </si>
  <si>
    <t>BAT 8</t>
  </si>
  <si>
    <t>2.3.3.3</t>
  </si>
  <si>
    <t>BAT 8 - skema</t>
  </si>
  <si>
    <t>BAT 8 skema</t>
  </si>
  <si>
    <t>BAT 8 ikke relevant</t>
  </si>
  <si>
    <t>BAT 9</t>
  </si>
  <si>
    <t>5.4.3.2, 5.8.1.3.2</t>
  </si>
  <si>
    <t>BAT 9 - skema</t>
  </si>
  <si>
    <t>BAT 9 skema</t>
  </si>
  <si>
    <t>BAT 9 ikke relevant</t>
  </si>
  <si>
    <t xml:space="preserve">BAT 10 </t>
  </si>
  <si>
    <t>Den bedste tilgængelige teknik er regelmæssigt at overvåge lugtemissionerne.</t>
  </si>
  <si>
    <t>2.3.3.4</t>
  </si>
  <si>
    <t>BAT 11</t>
  </si>
  <si>
    <t>2.3.7, 2.3.8, 2.3.9</t>
  </si>
  <si>
    <t xml:space="preserve">1.3 Emissioner til luft </t>
  </si>
  <si>
    <t>BAT 12</t>
  </si>
  <si>
    <t>2.3.3.4, 2.3.5.1, 4.5.1.3</t>
  </si>
  <si>
    <t>BAT 13</t>
  </si>
  <si>
    <t>2.3.5.2, 4.5.1.2, 4.5.2.1</t>
  </si>
  <si>
    <t>OK</t>
  </si>
  <si>
    <t>BAT 13 - skema</t>
  </si>
  <si>
    <t>BAT 13 skema</t>
  </si>
  <si>
    <t>BAT 14</t>
  </si>
  <si>
    <t>2.3.5.3, 2.3.5.4, 4.5.1.2</t>
  </si>
  <si>
    <t>BAT 14 - skema</t>
  </si>
  <si>
    <t>BAT 14 skema</t>
  </si>
  <si>
    <t>BAT 15</t>
  </si>
  <si>
    <t>2.3.5.5</t>
  </si>
  <si>
    <t>Flaring: Afbrænding af overskudsgas (ikke relevant)</t>
  </si>
  <si>
    <t>BAT 15 - skema</t>
  </si>
  <si>
    <t>BAT 15 skema</t>
  </si>
  <si>
    <t>BAT 15 ikke relevant</t>
  </si>
  <si>
    <t>BAT 16</t>
  </si>
  <si>
    <t>BAT 16 - skema</t>
  </si>
  <si>
    <t>BAT 16 skema</t>
  </si>
  <si>
    <t>BAT16 ikke relevant</t>
  </si>
  <si>
    <t>1.4. Støj og vibrationer</t>
  </si>
  <si>
    <t>BAT 17</t>
  </si>
  <si>
    <t>For at forebygge eller, såfremt dette ikke er praktisk muligt, reducere støj- og vibrationsemissioner er den bedste tilgængelige teknik at udarbejde, gennemføre og regelmæssigt gennemgå en plan for håndtering af støj og vibrationer som et led miljøledelsessystemet (se BAT 1). Denne plan skal omfatte alle følgende elementer:</t>
  </si>
  <si>
    <t>2.3.10.1, 3.1.3.2.1</t>
  </si>
  <si>
    <t>En protokol med passende foranstaltninger og frister</t>
  </si>
  <si>
    <t>En protokol for gennemførelsen af monitering af støj og vibrationer</t>
  </si>
  <si>
    <t>En protokol for reaktionen på de identificerede støj- og vibrationshændelser, f.eks. klager</t>
  </si>
  <si>
    <t>Et program til reduktion af støj- og vibrationer, der er designet til at identificere kilden/kilderne, måle/estimere støj- og vibrationseksponeringen, karakterisere kildernes bidrag og gennemføre forebyggelses- og/eller reduktionsforanstaltninger.</t>
  </si>
  <si>
    <t>BAT 18</t>
  </si>
  <si>
    <t>For at forebygge eller, såfremt dette ikke er praktisk muligt, reducere støj- og vibrationsemissioner er den bedste tilgængelige teknik at anvende en af nedenstående teknikker eller en kombination af disse.</t>
  </si>
  <si>
    <t>2.3.10.2, 3.1.3.2.2</t>
  </si>
  <si>
    <t>BAT 18 - skema</t>
  </si>
  <si>
    <t>BAT 18 skema</t>
  </si>
  <si>
    <t>BAT18 ikke relevant</t>
  </si>
  <si>
    <t>1.5. Emissioner til vand</t>
  </si>
  <si>
    <t>BAT 19</t>
  </si>
  <si>
    <t>For at optimere vandforbruget, reducere mængden af produceret spildevand og for at forebygge eller, såfremt dette ikke er praktisk muligt, reducere emissioner til jord og vand er den bedste tilgængelige teknik at anvende en passende kombination af nedenstående teknikker.</t>
  </si>
  <si>
    <t>2.3.7, 2.3.11, 2.3.14</t>
  </si>
  <si>
    <t xml:space="preserve">BAT 19 - skema </t>
  </si>
  <si>
    <t>BAT 19 skema</t>
  </si>
  <si>
    <t xml:space="preserve">BAT 20 </t>
  </si>
  <si>
    <t>For at reducere emissioner til vand er den bedste tilgængelige teknik at behandle spildevand ved anvendelse af en passende kombination af nedenstående teknikker.</t>
  </si>
  <si>
    <t>2.3.6.1, 2.3.6.2, 2.3.6.3</t>
  </si>
  <si>
    <t>BAT 20 - skema</t>
  </si>
  <si>
    <t>BAT 20 skema</t>
  </si>
  <si>
    <t>Tabel 6.1: BAT-relaterede emissionsniveauer (BAT-AEL'er) for direkte udledning til en recipient</t>
  </si>
  <si>
    <t>Den relaterede monitering er beskrevet i BAT 7.</t>
  </si>
  <si>
    <t>Tabel 6.2: BAT-relaterede emissionsniveauer (BAT-AEL'er) for indirekte udledning til en recipient</t>
  </si>
  <si>
    <t>Tabel 6.2 ikke relevant</t>
  </si>
  <si>
    <t>1.6. Emissioner fra uheld og hændelser</t>
  </si>
  <si>
    <t>BAT 21</t>
  </si>
  <si>
    <t>2.3.13.1</t>
  </si>
  <si>
    <t>BAT 21 - skema</t>
  </si>
  <si>
    <t>BAT 21 skema</t>
  </si>
  <si>
    <t>1.7.Materialeudnyttelse</t>
  </si>
  <si>
    <t>BAT 22</t>
  </si>
  <si>
    <t xml:space="preserve">For at opnå en effektiv materialeudnyttelse er den bedste tilgængelige teknik at erstatte materialer med affald. </t>
  </si>
  <si>
    <t>2.3.8</t>
  </si>
  <si>
    <t>1.8. Energieffektivitet</t>
  </si>
  <si>
    <t>BAT 23</t>
  </si>
  <si>
    <t xml:space="preserve"> For at opnå en effektiv energiudnyttelse er den bedste tilgængelige teknik at anvende begge de nedenstående teknikker.</t>
  </si>
  <si>
    <t>2.3.9.1, 2.3.9.2</t>
  </si>
  <si>
    <t>BAT 23 - skema</t>
  </si>
  <si>
    <t>BAT 23 skema</t>
  </si>
  <si>
    <t>1.9. Genbrug af emballage</t>
  </si>
  <si>
    <t>BAT 24</t>
  </si>
  <si>
    <t>For at reducere mængden af affald, der sendes til bortskaffelse, er den bedste tilgængelige teknik at maksimere genbruget af emballage som en del af planen for håndtering af restprodukter (se BAT 1).</t>
  </si>
  <si>
    <t>2.3.12</t>
  </si>
  <si>
    <t xml:space="preserve">Ikke relevant </t>
  </si>
  <si>
    <t>2. BAT-KONKLUSIONER FOR MEKANISK BEHANDLING AF AFFALD</t>
  </si>
  <si>
    <t>Medmindre andet er angivet, gælder BAT-konklusionerne præsenteret i afsnit 2 for mekanisk behandling af affald, når den ikke er kombineret med biologisk behandling, og som supplement til de generelle BAT-konklusioner i afsnit 1.</t>
  </si>
  <si>
    <t>2.1. Generelle BAT-konklusioner for mekanisk behandling af affald</t>
  </si>
  <si>
    <t>2.1.1. Emissioner til luft</t>
  </si>
  <si>
    <t>BAT 25</t>
  </si>
  <si>
    <t>For at reducere emissioner til luft af støv og af partikelbundne metaller, PCDD/F og dioxinlignende PCB'er er den bedste tilgængelige teknik at gøre brug af BAT 14d og anvende en af nedenstående teknikker eller en kombination af disse.</t>
  </si>
  <si>
    <t>3.1.3.1.1, 3.2.3.1.2, 3.3.4.1.1</t>
  </si>
  <si>
    <t xml:space="preserve">Ikke relevant  Tekniker nævnt i BAT 25 anvendes ikke på anlægget  </t>
  </si>
  <si>
    <t>BAT 25 - skema</t>
  </si>
  <si>
    <t>BAT 25 skema</t>
  </si>
  <si>
    <t>Tabel 6.3: BAT-relaterede emissionsniveauer (BAT-AEL'er) for rørførte emissioner til luft fra mekanisk behandling af affald</t>
  </si>
  <si>
    <t>Den relaterede monitering er beskrevet i BAT 8.</t>
  </si>
  <si>
    <t>2.2. BAT-konklusioner for mekanisk behandling i shreddere af metalaffald</t>
  </si>
  <si>
    <t>Medmindre andet er angivet, gælder BAT-konklusionerne præsenteret i dette afsnit for mekanisk behandling i shreddere af metalaffald som supplement til BAT 25.</t>
  </si>
  <si>
    <t>2.2.1. Overordnede miljøpræstationer</t>
  </si>
  <si>
    <t>BAT 26</t>
  </si>
  <si>
    <t>For at forbedre de overordnede miljøpræstationer og forebygge emissioner grundet uheld og hændelser er den bedste tilgængelige teknik at anvende BAT 14g og alle nedenstående teknikker:</t>
  </si>
  <si>
    <t>2.3.2</t>
  </si>
  <si>
    <t>indførelse af en detaljeret inspektionsprocedure for balleret affald inden shredding</t>
  </si>
  <si>
    <t>fjernelse af farlige genstande i det tilførte affald og sikker bortskaffelse heraf (f.eks. gasflasker, urensede EoLV'er, urenset WEEE, genstande kontamineret med PCB'er eller kviksølv, radioaktive genstande)</t>
  </si>
  <si>
    <t>behandling af beholdere sker kun, hvis disse er ledsaget af en deklaration for renhed.</t>
  </si>
  <si>
    <t>2.2.2. Eksplosioner</t>
  </si>
  <si>
    <t>BAT 27</t>
  </si>
  <si>
    <t>For at forebygge eksplosioner og reducere emissioner, når der opstår eksplosioner, er den bedste tilgængelige teknik at anvende teknik a og en af eller begge de nedenstående teknikker b og c.</t>
  </si>
  <si>
    <t>BAT 27 - skema</t>
  </si>
  <si>
    <t>BAT 27 skema</t>
  </si>
  <si>
    <t>2.2.2. Energieffektivitet</t>
  </si>
  <si>
    <t xml:space="preserve">BAT 28 </t>
  </si>
  <si>
    <t>For at opnå en høj energieffektivitet er den bedste tilgængelige teknik at holde tilførslen til shredderen stabil.</t>
  </si>
  <si>
    <t>3.1.3.3.1</t>
  </si>
  <si>
    <t>Medmindre andet er angivet, gælder BAT-konklusionerne præsenteret i dette afsnit for behandling af WEEE, som indeholder VFC'er og/eller VHC'er, som supplement til BAT 25.</t>
  </si>
  <si>
    <t>2.3.1. Emissioner til luft</t>
  </si>
  <si>
    <t>BAT 29</t>
  </si>
  <si>
    <t>For at forebygge eller, såfremt dette ikke er praktisk muligt, reducere emissioner af organiske forbindelser til luft er den bedste tilgængelige teknik at gøre brug af BAT 14d, BAT 14h og anvende teknik a og en af eller begge de nedenstående teknikker b og c.</t>
  </si>
  <si>
    <t>3.2.3.1.1</t>
  </si>
  <si>
    <t>BAT 29 - skema</t>
  </si>
  <si>
    <t>BAT 29 skema</t>
  </si>
  <si>
    <t xml:space="preserve">29 tabel 6.4
</t>
  </si>
  <si>
    <t>2.3.2 Eksplosioner</t>
  </si>
  <si>
    <t>BAT 30</t>
  </si>
  <si>
    <t>For at forhindre emissioner som følge af eksplosioner i forbindelse med behandling af WEEE, som indeholder VFC'er og/eller VHC'er, er den bedste tilgængelige teknik at anvende en af nedenstående teknikker.</t>
  </si>
  <si>
    <t>3.2.3.2</t>
  </si>
  <si>
    <t>BAT 30 - skema</t>
  </si>
  <si>
    <t>BAT 30 skema</t>
  </si>
  <si>
    <t>2.4 BAT-konklusioner for mekanisk behandling af affald med brændværdi</t>
  </si>
  <si>
    <t>Som supplement til BAT 25 gælder BAT-konklusionerne præsenteret i dette afsnit for mekanisk behandling af affald med brændværdi omfattet af punkt 5.3, litra a), nr. iii), og punkt 5.3, litra b), nr. ii), i bilag I til direktiv 2010/75/EU.</t>
  </si>
  <si>
    <t>2.4.1. Emissioner til luft</t>
  </si>
  <si>
    <t>BAT 31</t>
  </si>
  <si>
    <t>For at reducere emissioner af organiske forbindelser til luft er den bedste tilgængelige teknik at gøre brug af BAT 14d og anvende en af nedenstående teknikker eller en kombination af disse.</t>
  </si>
  <si>
    <t>2.3.4, 3.3.4.1.2</t>
  </si>
  <si>
    <t>BAT 31 - skema</t>
  </si>
  <si>
    <t>BAT 31 skema</t>
  </si>
  <si>
    <t>Tabel 6.5: BAT-relaterede emissionsniveauer (BAT-AEL'er) for rørførte TVOC-emissioner til luft fra mekanisk behandling af affald med brændværdi</t>
  </si>
  <si>
    <t>2.5. BAT-konklusioner for mekanisk behandling af WEEE, som indeholder kviksølv</t>
  </si>
  <si>
    <t>Medmindre andet er angivet, gælder BAT-konklusionerne præsenteret i dette afsnit for mekanisk behandling af WEEE, som indeholder kviksølv, som supplement til BAT 25.</t>
  </si>
  <si>
    <t>2.5.1. Emissioner til luft</t>
  </si>
  <si>
    <t>BAT 32</t>
  </si>
  <si>
    <t>For at reducere kviksølvemissioner til luft er den bedste tilgængelige teknik at indsamle kviksølvemissioner ved kilden, sende dem til rensning og gennemføre en passende monitering.</t>
  </si>
  <si>
    <t>5.8.2.3.1</t>
  </si>
  <si>
    <t>Tabel 6.6: BAT-relaterede emissionsniveauer (BAT-AEL'er) for rørførte kviksølvemissioner til luft fra mekanisk behandling af WEEE, der indeholder kviksølv</t>
  </si>
  <si>
    <t>3. BAT-KONKLUSIONER FOR BIOLOGISK BEHANDLING AF AFFALD</t>
  </si>
  <si>
    <t>Medmindre andet er angivet, gælder BAT-konklusionerne præsenteret i afsnit 3 for biologisk behandling af affald og som supplement til de generelle BAT-konklusioner i afsnit 1. BAT-konklusionerne i afsnit 3 gælder ikke for behandling af vandbaseret flydende affald.</t>
  </si>
  <si>
    <t>3.1. Generelle BAT-konklusioner for biologisk behandling af affald</t>
  </si>
  <si>
    <t>3.1.1. Overordnede miljøpræstationer</t>
  </si>
  <si>
    <t>BAT 33</t>
  </si>
  <si>
    <t>For at reducere lugtemissioner og forbedre de overordnede miljøpræstationer er den bedste tilgængelige teknik nøje at udvælge det tilførte affald.</t>
  </si>
  <si>
    <t>4.5.1.1</t>
  </si>
  <si>
    <t>3.1.2. Emissioner til luft</t>
  </si>
  <si>
    <t>BAT 34</t>
  </si>
  <si>
    <t>4.5.1.4 , 4.5.4.1</t>
  </si>
  <si>
    <t>BAT 34 - skema</t>
  </si>
  <si>
    <t>BAT 34 skema</t>
  </si>
  <si>
    <t>Tabel 6.7: BAT-relaterede emissionsniveauer (BAT-AEL'er) for rørførte emissioner af NH3, lugt, støv og TVOC til luft fra biologisk behandling af affald</t>
  </si>
  <si>
    <t>3.1.3. Emissioner til vand og vandforbrug</t>
  </si>
  <si>
    <t>BAT 35</t>
  </si>
  <si>
    <t>For at reducere produktionen af spildevand og reducere vandforbruget er den bedste tilgængelige teknik at anvende alle nedenstående teknikker.</t>
  </si>
  <si>
    <t>4.5.1.5</t>
  </si>
  <si>
    <t>BAT 35 - skema</t>
  </si>
  <si>
    <t>BAT 35 skema</t>
  </si>
  <si>
    <t>3.2. BAT-konklusioner for aerob behandling af affald</t>
  </si>
  <si>
    <t xml:space="preserve">Medmindre andet er angivet, gælder BAT-konklusionerne præsenteret i dette afsnit for aerob behandling af affald og som supplement til de generelle BAT-konklusioner for biologisk behandling af affald i afsnit 3.1. </t>
  </si>
  <si>
    <t>3.2.1. Overordnede miljøpræstationer</t>
  </si>
  <si>
    <t>BAT 36</t>
  </si>
  <si>
    <t>For at reducere emissioner til luft og forbedre de overordnede miljøpræstationer er den bedste tilgængelige teknik at overvåge og/eller kontrollere de centrale affalds- og procesparametre.</t>
  </si>
  <si>
    <t>4.5.2.1</t>
  </si>
  <si>
    <t>3.2.2. Lugtende og diffuse emissioner til luft</t>
  </si>
  <si>
    <t>BAT 37</t>
  </si>
  <si>
    <t>For at reducere diffuse emissioner til luft af støv, lugt og bioaerosoler fra udendørs behandlingstrin er den bedste tilgængeligt teknik at anvende en af eller begge de nedenstående teknikker.</t>
  </si>
  <si>
    <t>4.5.2.2, 4.5.2.3</t>
  </si>
  <si>
    <t>BAT 37 - skema</t>
  </si>
  <si>
    <t>BAT 37 skema</t>
  </si>
  <si>
    <t>3.3. BAT-konklusioner for anaerob behandling af affald</t>
  </si>
  <si>
    <t>Medmindre andet er angivet, gælder BAT-konklusionerne præsenteret i dette afsnit for anaerob behandling af affald og som supplement til de generelle BAT-konklusioner for biologisk behandling af affald i afsnit 3.1.</t>
  </si>
  <si>
    <t>3.3.1. Emissioner til luft</t>
  </si>
  <si>
    <t>BAT 38</t>
  </si>
  <si>
    <t>4.5.3.1</t>
  </si>
  <si>
    <t>Ikke relevant - anaerob behandling finder ikke sted</t>
  </si>
  <si>
    <t>3.4. BAT-konklusioner for mekanisk-biologisk behandling (MBT) af affald</t>
  </si>
  <si>
    <t>Medmindre andet er angivet, gælder BAT-konklusionerne præsenteret i dette afsnit for MBT og som supplement til de generelle BAT-konklusioner for biologisk behandling af affald i afsnit 3.1.
BAT-konklusionerne for aerob behandling (afsnit 3.2) og anaerob behandling (afsnit 3.3) af affald gælder, hvis det er relevant, for mekanisk-biologisk behandling af affald.</t>
  </si>
  <si>
    <t>3.4.1. Emissioner til luft</t>
  </si>
  <si>
    <t>BAT 39</t>
  </si>
  <si>
    <t>For at reducere emissioner til luft er den bedste tilgængelige teknik at anvende begge de nedenstående teknikker.</t>
  </si>
  <si>
    <t>4.5.4.1</t>
  </si>
  <si>
    <t>BAT 39 - skema</t>
  </si>
  <si>
    <t>BAT 39 skema</t>
  </si>
  <si>
    <t>4. BAT-KONKLUSIONER FOR FYSISK-KEMISK BEHANDLING AF AFFALD</t>
  </si>
  <si>
    <t>Medmindre andet er angivet, gælder BAT-konklusionerne præsenteret i afsnit 4 for fysisk-kemisk behandling af affald og som supplement til de generelle BAT-konklusioner i afsnit 1.</t>
  </si>
  <si>
    <t>4.1. BAT-konklusioner for fysisk-kemisk behandling af fast og/eller pastaagtigt affald</t>
  </si>
  <si>
    <t>4.1.1. Overordnede miljøpræstationer</t>
  </si>
  <si>
    <t>BAT 40</t>
  </si>
  <si>
    <t>For at forbedre de overordnede miljøpræstationer er den bedste tilgængelige teknik at overvåge det tilførte affald som en del af procedurerne for forhåndsgodkendelse og modtagelse af affald (se BAT 2).</t>
  </si>
  <si>
    <t>4.1.2. Emissioner til luft</t>
  </si>
  <si>
    <t>BAT 41</t>
  </si>
  <si>
    <t>5.1.4.2</t>
  </si>
  <si>
    <t>BAT 41 - skema</t>
  </si>
  <si>
    <t>BAT 41 skema</t>
  </si>
  <si>
    <t>Tabel 6.8: BAT-relaterede emissionsniveauer (BAT-AEL'er) for rørførte emissioner af støv til luft fra fysisk-kemisk behandling af fast og/eller pastaagtigt affald</t>
  </si>
  <si>
    <t>4.2. BAT-konklusioner for genraffinering af olieaffald</t>
  </si>
  <si>
    <t>4.2.1. Overordnede miljøpræstationer</t>
  </si>
  <si>
    <t>BAT 42</t>
  </si>
  <si>
    <t>5.2.3.1</t>
  </si>
  <si>
    <t>BAT 43</t>
  </si>
  <si>
    <t>Den bedste tilgængelige teknik til at reducere den mængde affald, der sendes til bortskaffelse, er at anvende en af eller begge de nedenstående teknikker.</t>
  </si>
  <si>
    <t>5.2.3.3</t>
  </si>
  <si>
    <t>BAT 43 - skema</t>
  </si>
  <si>
    <t>BAT 43 skema</t>
  </si>
  <si>
    <t>4.2.2. Emissioner til luft</t>
  </si>
  <si>
    <t>BAT 44</t>
  </si>
  <si>
    <t>5.2.3.4</t>
  </si>
  <si>
    <t>BAT 44 - skema</t>
  </si>
  <si>
    <t>BAT 44 skema</t>
  </si>
  <si>
    <t>BAT-AEL fastsat i afsnit 4.5 gælder.
Den relaterede monitering er beskrevet i BAT 8.</t>
  </si>
  <si>
    <t>4.3. BAT-konklusioner for fysisk-kemisk behandling af affald med brændværdi</t>
  </si>
  <si>
    <t>4.3.1. Emissioner til luft</t>
  </si>
  <si>
    <t>BAT 45</t>
  </si>
  <si>
    <t>5.3.4.1</t>
  </si>
  <si>
    <t>BAT 45 - skema</t>
  </si>
  <si>
    <t>BAT 45 skema</t>
  </si>
  <si>
    <t>4.4. BAT-konklusioner for regenerering af brugte opløsningsmidler</t>
  </si>
  <si>
    <t>4.4.1. Overordnede miljøpræstationer</t>
  </si>
  <si>
    <t>BAT 46</t>
  </si>
  <si>
    <t>For at forbedre de overordnede miljøpræstationer ved regenerering af brugte opløsningsmidler er den bedste tilgængelige teknik at anvende en af eller begge de nedenstående teknikker.</t>
  </si>
  <si>
    <t>5.4.3.1</t>
  </si>
  <si>
    <t>BAT 46 - skema</t>
  </si>
  <si>
    <t>BAT 46 skema</t>
  </si>
  <si>
    <t>4.4.2. Emissioner til luft</t>
  </si>
  <si>
    <t>BAT 47</t>
  </si>
  <si>
    <t>For at reducere emissioner af organiske forbindelser til luft er den bedste tilgængelige teknik at gøre brug af BAT 14d og anvende en af kombination af nedenstående teknikker.</t>
  </si>
  <si>
    <t>5.4.3.3</t>
  </si>
  <si>
    <t>BAT 47 - skema</t>
  </si>
  <si>
    <t>BAT 47 skema</t>
  </si>
  <si>
    <t>4.5. BAT-AEL for emissioner af organiske forbindelser til luft fra genraffinering af olieaffald, fysisk-kemisk behandling af affald med brændværdi og regenerering af brugte opløsningsmidler</t>
  </si>
  <si>
    <t>Tabel 6.9: BAT-relaterede emissionsniveauer (BAT-AEL) for rørførte emissioner af TVOC til luft fra genraffinering af olieaffald, fysisk-kemisk behandling af affald med brændværdi og regenerering af brugte opløsningsmidler</t>
  </si>
  <si>
    <t>4.6. BAT-konklusioner for varmebehandling af brugt aktivt kul, katalysatoraffald og opgravet forurenet jord</t>
  </si>
  <si>
    <t>4.6.1. Overordnede miljøpræstationer</t>
  </si>
  <si>
    <t>BAT 48</t>
  </si>
  <si>
    <t>For at forbedre de overordnede miljøpræstationer ved varmebehandling af brugt aktivt kul, katalysatoraffald og opgravet forurenet jord er den bedste tilgængelige teknik at anvende alle nedenstående teknikker.</t>
  </si>
  <si>
    <t>5.5.3.1, 5.5.4.1</t>
  </si>
  <si>
    <t>BAT 48 - skema</t>
  </si>
  <si>
    <t>BAT 48 skema</t>
  </si>
  <si>
    <t>4.6.2. Emissioner til luft</t>
  </si>
  <si>
    <t>BAT 49</t>
  </si>
  <si>
    <t>For at reducere emissioner af HCl, HF, støv og organiske forbindelser til luft er den bedste tilgængelige teknik at gøre brug af BAT 14d og anvende en af nedenstående teknikker eller en kombination af disse.</t>
  </si>
  <si>
    <t>5.5.3.1,  5.5.4.1</t>
  </si>
  <si>
    <t>BAT 49 - skema</t>
  </si>
  <si>
    <t>BAT 49 skema</t>
  </si>
  <si>
    <t>4.7. BAT-konklusioner for vandrensning af opgravet forurenet jord</t>
  </si>
  <si>
    <t>4.7.1. Emissioner til luft</t>
  </si>
  <si>
    <t xml:space="preserve">BAT 50 </t>
  </si>
  <si>
    <t>For at reducere emissioner af støv og organiske forbindelser til luft fra opbevarings-, håndterings- og vaskefaserne er den bedste tilgængelige teknik at gøre brug af BAT 14d og anvende en af nedenstående teknikker eller en kombination af disse.</t>
  </si>
  <si>
    <t>5.6.3.2.2</t>
  </si>
  <si>
    <t>BAT 50 - skema</t>
  </si>
  <si>
    <t>BAT 50 skema</t>
  </si>
  <si>
    <t>4.8. BAT-konklusioner for dekontaminering af udstyr, der indeholder PCB'er</t>
  </si>
  <si>
    <t>4.8.1. Overordnede miljøpræstationer</t>
  </si>
  <si>
    <t>BAT 51</t>
  </si>
  <si>
    <t>For at forbedre de overordnede miljøpræstationer og reducere rørførte emissioner af PCB'er og organiske forbindelser til luft er den bedste tilgængelige teknik at anvende BAT og alle nedenstående teknikker.</t>
  </si>
  <si>
    <t>5.8.1.3.1, 5.8.1.3.2</t>
  </si>
  <si>
    <t>BAT 51- skema</t>
  </si>
  <si>
    <t>BAT 51 skema</t>
  </si>
  <si>
    <t>5. BAT-KONKLUSIONER FOR BEHANDLING AF VANDBASERET FLYDENDE AFFALD</t>
  </si>
  <si>
    <t>Medmindre andet er angivet, gælder BAT-konklusionerne præsenteret i afsnit 5 for behandling af vandbaseret flydende affald og som supplement til de generelle BAT-konklusioner i afsnit 1.</t>
  </si>
  <si>
    <t>5.1. Overordnede miljøpræstationer</t>
  </si>
  <si>
    <t>BAT 52</t>
  </si>
  <si>
    <t>2.3.2.1, 2.3.2.2, 2.3.2.3</t>
  </si>
  <si>
    <t>5.2. Emissioner til luft</t>
  </si>
  <si>
    <t>BAT 53</t>
  </si>
  <si>
    <t>For at reducere emissioner af HCl, NH3 og organiske forbindelser til luft er den bedste tilgængelige teknik at gøre brug af BAT 14d og anvende en af nedenstående teknikker eller en kombination af disse.</t>
  </si>
  <si>
    <t>5.7.3.1</t>
  </si>
  <si>
    <t>BAT 53 - skema</t>
  </si>
  <si>
    <t>BAT 53 skema</t>
  </si>
  <si>
    <t>Tabel 6.10: BAT-relaterede emissionsniveauer (BAT-AEL'er) for rørførte emissioner af HCl og TVOC til luft fra behandling af vandbaseret flydende affald</t>
  </si>
  <si>
    <t>6. BESKRIVELSE AF TEKNIKKER</t>
  </si>
  <si>
    <t>6.1. Rørførte emissioner til luft</t>
  </si>
  <si>
    <t>Skema 6.1</t>
  </si>
  <si>
    <t>6.2. Diffuse emissioner af organiske stoffer til luft</t>
  </si>
  <si>
    <t>Skema 6.2</t>
  </si>
  <si>
    <t>6.3. Emissioner til vand</t>
  </si>
  <si>
    <t>Skema 6.3</t>
  </si>
  <si>
    <t>6.4. Sorteringsteknikker</t>
  </si>
  <si>
    <t>Skema 6.4</t>
  </si>
  <si>
    <t>6.5. Håndteringsteknikker</t>
  </si>
  <si>
    <t>Skema 6.5</t>
  </si>
  <si>
    <t xml:space="preserve">Se BAT 5 og BAT 21 samt Miljøledelsessystemet, hvor der også er beskrivelser og planer for håndtering af uheld  </t>
  </si>
  <si>
    <t>Teknik</t>
  </si>
  <si>
    <t>Beskrivelse</t>
  </si>
  <si>
    <t>a.</t>
  </si>
  <si>
    <t>Udarbejdelse og indførelse af procedurer for affaldskarakterisering og forhåndsgodkendelse</t>
  </si>
  <si>
    <t>b.</t>
  </si>
  <si>
    <t>Udarbejdelse og indførelse af procedurer for modtagelse af affald</t>
  </si>
  <si>
    <t>Procedurerne for modtagelse har til formål at bekræfte affaldets egenskaber, som er fastlagt i forbindelse med forhåndsgodkendelsen. Disse procedurer fastsætter de elementer, der skal verificeres, når affaldet ankommer til anlægget, samt kriterierne for modtagelse og afvisning af affaldet. De kan omfatte prøvetagning, kontrol og analyse af affaldet. Procedurer for modtagelse af affald er risikobaserede og tager hensyn til eksempelvis affaldets farlige egenskaber, risiciene som affaldet udgør i forbindelse med processikkerhed, sikkerhed på arbejdspladsen og miljøpåvirkning samt oplysningerne, som stilles til rådighed af tidligere affaldsindehaver(e).</t>
  </si>
  <si>
    <t>Udarbejdelse og indførelse af et affaldssporingssystem og -register</t>
  </si>
  <si>
    <t>d.</t>
  </si>
  <si>
    <t>Udarbejdelse og indførelse af et kvalitetsstyringssystem for outputtet</t>
  </si>
  <si>
    <t>e.</t>
  </si>
  <si>
    <t>Sikring af adskillelse af affaldsstrømme</t>
  </si>
  <si>
    <t>Affaldet holdes adskilt afhængigt af dets egenskaber for at sikre en nemmere og mere miljømæssig sikker oplagring og behandling. Adskillelse af affaldsstrømme beror på fysisk separation af affaldet og procedurer, der identificerer, hvornår og hvor affald er oplagret.</t>
  </si>
  <si>
    <t>f.</t>
  </si>
  <si>
    <t>Sikring af, at affaldstyper kan forenes, inden affald blandes eller opblandes</t>
  </si>
  <si>
    <t>Foreneligheden sikres ved en række kontrolforanstaltninger og -prøver med henblik på at opdage uønskede og/eller eventuelt farlige kemiske reaktioner mellem affaldstyper (f.eks. polymerisation, gasudvikling, exotermisk reaktion, nedbrydning, krystallisation, udfældning), når affaldet blandes eller opblandes, eller der udføres andre behandlinger. Forenelighedstest er risikobaserede og tager hensyn til eksempelvis affaldets farlige egenskaber, risiciene som affaldet udgør i forbindelse med processikkerhed, sikkerhed på arbejdspladsen og miljøpåvirkning samt oplysningerne, som stilles til rådighed af de(n) tidligere affaldsindehaver (e).</t>
  </si>
  <si>
    <t>g.</t>
  </si>
  <si>
    <t>Sortering af modtaget fast affald</t>
  </si>
  <si>
    <r>
      <t xml:space="preserve">Sortering af modtaget fast affald </t>
    </r>
    <r>
      <rPr>
        <vertAlign val="superscript"/>
        <sz val="11"/>
        <rFont val="Arial"/>
        <family val="2"/>
      </rPr>
      <t>(1)</t>
    </r>
    <r>
      <rPr>
        <sz val="11"/>
        <rFont val="Arial"/>
        <family val="2"/>
      </rPr>
      <t xml:space="preserve"> har til formål at forhindre, at uønsket materiale kommer videre til de(n) efterfølgende affaldsbehandlingsproces(ser). Dette kan omfatte:
— manuel separation i form af visuelle kontroller
— separation af ferro-metaller, non-ferro-metaller eller alle metaller
— optisk separation, f.eks. ved hjælp af nær-infrarød spektroskopi eller røntgensystemer 
— massefyldeseparation, f.eks. ved hjælp af vindsigtning, sedimentationstanke, vibrationsborde
— størrelsesseparation ved hjælp af screening/sining.</t>
    </r>
  </si>
  <si>
    <t>Registreringer af tidspunkt for lugtklager og eventuelt gennemførte afhjælpende lugtbegrænsende foranstaltninger.</t>
  </si>
  <si>
    <t>Logbog skal indeholde  Registreringer af tidspunkt for lugtklager og eventuelt gennemførte afhjælpende lugtbegrænsende foranstaltninger.</t>
  </si>
  <si>
    <t>Optimeret placering af oplag</t>
  </si>
  <si>
    <t>Dette omfatter teknikker såsom: 
— oplagringsstedet er placeret så langt væk fra følsomme omgivelser, vandløb mv., i det omfang det teknisk og økonomisk set er muligt
— oplagringsstedet er placeret på en sådan måde, at unødvendig håndtering af affald på anlægget undgås eller minimeres (f.eks. at det samme affald håndteres to eller flere gange, eller at transportafstandene på anlægsområdet er unødvendigt lange).</t>
  </si>
  <si>
    <t>Tilstrækkelig lagerkapacitet</t>
  </si>
  <si>
    <t>Sikker oplagring</t>
  </si>
  <si>
    <t>Separat område til oplagring og håndtering af emballeret farligt affald</t>
  </si>
  <si>
    <t>Hvor det er relevant, anvendes et udpeget område til oplagring og håndtering af emballeret farligt affald.</t>
  </si>
  <si>
    <t>Kommentar vedr. opfyldelse</t>
  </si>
  <si>
    <t>BAT-status: Virksomhedens nuværende status med hensyn til at opfylde BAT-kravet i forhold til krav i MG</t>
  </si>
  <si>
    <t>BAT-handlingsplan: Virksomhedens planlagte aktiviteter for at opfylde BAT-kravet</t>
  </si>
  <si>
    <r>
      <t xml:space="preserve">Der træffes foranstaltninger for at </t>
    </r>
    <r>
      <rPr>
        <b/>
        <sz val="11"/>
        <rFont val="Arial"/>
        <family val="2"/>
      </rPr>
      <t>undgå ophobning</t>
    </r>
    <r>
      <rPr>
        <sz val="11"/>
        <rFont val="Arial"/>
        <family val="2"/>
      </rPr>
      <t xml:space="preserve"> af affald såsom:
1) den</t>
    </r>
    <r>
      <rPr>
        <b/>
        <sz val="11"/>
        <rFont val="Arial"/>
        <family val="2"/>
      </rPr>
      <t xml:space="preserve"> maksimale lagerkapacite</t>
    </r>
    <r>
      <rPr>
        <sz val="11"/>
        <rFont val="Arial"/>
        <family val="2"/>
      </rPr>
      <t xml:space="preserve">t til affald er klart fastlagt og overstiges ikke under hensyntagen til affaldets egenskaber (f.eks. hvad angår risiko for brand) og behandlingskapaciteten
2) </t>
    </r>
    <r>
      <rPr>
        <b/>
        <sz val="11"/>
        <rFont val="Arial"/>
        <family val="2"/>
      </rPr>
      <t>mængden af oplagret affald</t>
    </r>
    <r>
      <rPr>
        <sz val="11"/>
        <rFont val="Arial"/>
        <family val="2"/>
      </rPr>
      <t xml:space="preserve"> moniteres regelmæssigt og sammenlignes med den maksimalt tilladte lagerkapacitet
3) </t>
    </r>
    <r>
      <rPr>
        <b/>
        <sz val="11"/>
        <rFont val="Arial"/>
        <family val="2"/>
      </rPr>
      <t>affaldets maksimale opholdstid</t>
    </r>
    <r>
      <rPr>
        <sz val="11"/>
        <rFont val="Arial"/>
        <family val="2"/>
      </rPr>
      <t xml:space="preserve"> er klart fastlagt.</t>
    </r>
  </si>
  <si>
    <r>
      <t>Dette omfatter foranstaltninger såsom:
1)</t>
    </r>
    <r>
      <rPr>
        <b/>
        <sz val="11"/>
        <rFont val="Arial"/>
        <family val="2"/>
      </rPr>
      <t xml:space="preserve"> udstyr</t>
    </r>
    <r>
      <rPr>
        <sz val="11"/>
        <rFont val="Arial"/>
        <family val="2"/>
      </rPr>
      <t xml:space="preserve">, der anvendes til lastning, losning og oplagring af affald er klart dokumenteret og mærket 
2) affald, der er kendt for at være følsomt over for varme, lys, luft, vand osv., er </t>
    </r>
    <r>
      <rPr>
        <b/>
        <sz val="11"/>
        <rFont val="Arial"/>
        <family val="2"/>
      </rPr>
      <t>beskyttet</t>
    </r>
    <r>
      <rPr>
        <sz val="11"/>
        <rFont val="Arial"/>
        <family val="2"/>
      </rPr>
      <t xml:space="preserve"> mod sådanne omgivelser
3) beholdere og tønder er egnet til formålet og </t>
    </r>
    <r>
      <rPr>
        <b/>
        <sz val="11"/>
        <rFont val="Arial"/>
        <family val="2"/>
      </rPr>
      <t>opbevares sikkert</t>
    </r>
    <r>
      <rPr>
        <sz val="11"/>
        <rFont val="Arial"/>
        <family val="2"/>
      </rPr>
      <t>.</t>
    </r>
  </si>
  <si>
    <t>Styring af vandforbrug</t>
  </si>
  <si>
    <t>Recirkulation af vand</t>
  </si>
  <si>
    <t>c.</t>
  </si>
  <si>
    <t>Impermeabel overflade</t>
  </si>
  <si>
    <t>Teknikker til reduktion af sandsynligheden for og påvirkningen af overløb og fejl på tanke og beholdere</t>
  </si>
  <si>
    <t xml:space="preserve">e. </t>
  </si>
  <si>
    <t>Overdækning af områder til oplagring og behandling af affald</t>
  </si>
  <si>
    <t>Afhængigt af risiciene, som affaldet udgør i forbindelse med forurening af jord og/eller vand, opbevares og behandles affaldet på overdækkede områder for at forhindre kontakt med regnvand og dermed minimere mængden af forurenet overfladevand.</t>
  </si>
  <si>
    <t>Adskillelse af spildevand</t>
  </si>
  <si>
    <t>Passende infrastruktur til overfladedræning</t>
  </si>
  <si>
    <t>Affaldsbehandlingsområdet er forbundet til en infrastruktur til overfladedræning. Regnvand, som falder på behandlings- og oplagringsområderne, opsamles i infrastrukturen til overfladedræning sammen med vaskevand, lejlighedsvise spild osv., og afhængigt af indholdet af forurenende stoffer recirkuleres det eller sendes videre til yderligere behandling.</t>
  </si>
  <si>
    <t>h.</t>
  </si>
  <si>
    <t>Forholdsregler om projektering og vedligeholdelse for at gøre det muligt at opdage og reparere lækager</t>
  </si>
  <si>
    <t>i.</t>
  </si>
  <si>
    <t>Passende opsamlingskapacitet til opsamling af spildevand</t>
  </si>
  <si>
    <t>Der tilvejebringes en passende opsamlingskapacitet til spildevand, der opstår under andre end de normale driftsbetingelser, baseret på en risikobaseret tilgang (hvor der f.eks. tages hensyn til det forurenende stofs art, effekten af spildevandsbehandlingen nedstrøms og recipienten).
Udledningen af spildevand fra denne opsamlingskapacitet er kun mulig, efter at der er truffet passende foranstaltninger (f.eks. overvågning, behandling, genanvendelse).</t>
  </si>
  <si>
    <t>BAT19 udfyldt i felter der er relevante</t>
  </si>
  <si>
    <t xml:space="preserve">BAT 21 skema </t>
  </si>
  <si>
    <t>Beskyttelsesforanstaltninger</t>
  </si>
  <si>
    <t>Disse omfatter foranstaltninger såsom: 
— beskyttelse af anlægget mod handlinger, der forsætligt volder skade 
—system til beskyttelse mod brand og eksplosion, som indeholder udstyr til forebyggelse, detektion og slukning 
— adgang til funktionsdygtigt relevant kontroludstyr i nødsituationer.</t>
  </si>
  <si>
    <t>Håndtering af utilsigtede emissioner</t>
  </si>
  <si>
    <t>Der fastsættes procedurer, og der forefindes tekniske bestemmelser til (i forbindelse med eventuel indeslutning) at håndtere emissioner i forbindelse med uheld og hændelser såsom emissioner fra spild, brandslukningsvand eller sikkerhedsventiler.</t>
  </si>
  <si>
    <t>System til registrering og vurdering af hændelser/uheld</t>
  </si>
  <si>
    <t>Dette omfatter teknikker såsom: 
— en logbog/dagbog til at registrere alle uheld, ændringer af procedurer og resultaterne af inspektionerne 
—procedurer til at identificere, reagere på og lære af sådanne hændelser og uheld.</t>
  </si>
  <si>
    <t>Se BAT 37</t>
  </si>
  <si>
    <t>Skema ikke anvendt</t>
  </si>
  <si>
    <t>Relevant</t>
  </si>
  <si>
    <t xml:space="preserve">RGS Nordic spildevand har en ISO/EN 14001 Environmental Management system (EMS okt. 2017- aug. 2019), ISO 9001:2015 (okt. 2017-aug. 2019) og EMAS (oct. 2017-aug. 2019) som dækker Collecting and treatment of wastewater. Mangement systemerne bør gennemgås mhp at vurdere om nedenstående procedurer og planer er inkluderet (I-XV)   </t>
  </si>
  <si>
    <t xml:space="preserve">Opfyldelse af BAT-konklusion kan ske ved tilføjelse i MG, hvor der henvises til RGS's miljøledelsessystemer. Der skal være inkluderet krav til periodevise ekstern audits af miljøledelsessystemet. </t>
  </si>
  <si>
    <t>RGS Nordic Stigsnæs spildevand</t>
  </si>
  <si>
    <t>RGS Nordic spildevand har certificerede miljøledelsessystemer (EMAS og IS0 14001) og kvalitetsstyringssystemer (ISO 9001).  Af certificaterne fremgår hvilke standarder RGS opfylder ( se oversigten med certificeringer for RGS). Baggrundsdokumentationen for certificeringerne indeholder eventuelt dokumentation for punkterne b, c, d og VI-IX</t>
  </si>
  <si>
    <t>RGS-SPV</t>
  </si>
  <si>
    <t>RGS-SPV' EMS EN/ISO 14001 og EMAS III vurderes i forhold til om elementet er medtaget</t>
  </si>
  <si>
    <t>RGS-SPV' EMS og EN/ISO 14001 vurderes i forhold til BAT konklusioner</t>
  </si>
  <si>
    <t>Vilkår i nuværende Miljøgodkendelse 26. nov. 2008</t>
  </si>
  <si>
    <r>
      <t xml:space="preserve">Disse procedurer har til formål at sikre den tekniske (og retlige) </t>
    </r>
    <r>
      <rPr>
        <b/>
        <sz val="11"/>
        <rFont val="Arial"/>
        <family val="2"/>
      </rPr>
      <t>egnethed</t>
    </r>
    <r>
      <rPr>
        <sz val="11"/>
        <rFont val="Arial"/>
        <family val="2"/>
      </rPr>
      <t xml:space="preserve"> af affaldsbehandling for en bestemt type affald, inden affaldet ankommer til anlægget. De omfatter procedurer i forbindelse med indsamling af oplysninger omkring det tilførte affald og</t>
    </r>
    <r>
      <rPr>
        <b/>
        <sz val="11"/>
        <rFont val="Arial"/>
        <family val="2"/>
      </rPr>
      <t xml:space="preserve"> kan omfatte prøvetagning og karakterisering</t>
    </r>
    <r>
      <rPr>
        <sz val="11"/>
        <rFont val="Arial"/>
        <family val="2"/>
      </rPr>
      <t xml:space="preserve"> af affaldet for at få tilstrækkeligt kendskab til affaldets sammensætning. </t>
    </r>
    <r>
      <rPr>
        <b/>
        <sz val="11"/>
        <rFont val="Arial"/>
        <family val="2"/>
      </rPr>
      <t>Procedurer for forhåndsgodkendelse af affald</t>
    </r>
    <r>
      <rPr>
        <sz val="11"/>
        <rFont val="Arial"/>
        <family val="2"/>
      </rPr>
      <t xml:space="preserve"> er risikobaserede og tager hensyn til eksempelvis affaldets farlige egenskaber, risiciene som affaldet udgør i forbindelse med processikkerhed, sikkerhed på arbejdspladsen og miljøpåvirkning samt oplysningerne, som stilles til rådighed af tidligere affaldsindehaver(e).</t>
    </r>
  </si>
  <si>
    <t>4. Virksomheden skal have nedskrevne driftsinstrukser og procedurer vedrørende modtagelse og oplagring af farligt affald/spildevand.  5. Hvis virksomheden modtager farligt affald/spildevand, der ikke er omfattet af virksomhedens miljøgodkendelse, og som det ikke umiddelbart er muligt at henvise til en anden modtagevirksomhed, skal affaldet placeres i et særskilt oplagsområde, der er adskilt fra de øvrige oplag. Virksomheden skal herefter hurtigst muligt kontakte tilsynsmyndigheden om affaldet/spildevandet                                                   59.Virksomheden skal føre en journal, hvori det noteres:  
•Leverancer af spildevand, herunder leverandør, leveringsmåde, art, mængde og behandlingsmetode.</t>
  </si>
  <si>
    <r>
      <t xml:space="preserve">Et </t>
    </r>
    <r>
      <rPr>
        <b/>
        <sz val="11"/>
        <rFont val="Arial"/>
        <family val="2"/>
      </rPr>
      <t>affaldssporingssystem</t>
    </r>
    <r>
      <rPr>
        <sz val="11"/>
        <rFont val="Arial"/>
        <family val="2"/>
      </rPr>
      <t xml:space="preserve"> og -register har til formål at spore placeringen og mængden af affaldet i anlægget. De indeholder alle oplysninger, som opnås ved gennemførelsen af procedurerne for forhåndsgodkendelse af affald (f.eks. datoen for ankomsten til anlægget og affaldets unikke referencenummer,</t>
    </r>
    <r>
      <rPr>
        <b/>
        <sz val="11"/>
        <rFont val="Arial"/>
        <family val="2"/>
      </rPr>
      <t xml:space="preserve"> oplysninger om de(n) tidligere affaldsindehaver(e</t>
    </r>
    <r>
      <rPr>
        <sz val="11"/>
        <rFont val="Arial"/>
        <family val="2"/>
      </rPr>
      <t xml:space="preserve">), analyseresultater fra forhåndsgodkendelsen og modtagelsen, den </t>
    </r>
    <r>
      <rPr>
        <b/>
        <sz val="11"/>
        <rFont val="Arial"/>
        <family val="2"/>
      </rPr>
      <t>planlagte behandlingsrute</t>
    </r>
    <r>
      <rPr>
        <sz val="11"/>
        <rFont val="Arial"/>
        <family val="2"/>
      </rPr>
      <t>, karakteren og mængden af affaldet, som er på anlægsområdet, herunder alle identificerede farer), godkendelse, oplagring, behandling og/eller overførsel væk fra anlægsområdet. Affaldssporingssystemet er risikobaseret og tager hensyn til eksempelvis affaldets</t>
    </r>
    <r>
      <rPr>
        <b/>
        <sz val="11"/>
        <rFont val="Arial"/>
        <family val="2"/>
      </rPr>
      <t xml:space="preserve"> farlige egenskaber</t>
    </r>
    <r>
      <rPr>
        <sz val="11"/>
        <rFont val="Arial"/>
        <family val="2"/>
      </rPr>
      <t>, risiciene som affaldet udgør i forbindelse med processikkerhed, sikkerhed på arbejdspladsen og miljøpåvirkning samt oplysningerne, som stilles til rådighed af de(n) tidligere affaldsindehaver(e).</t>
    </r>
  </si>
  <si>
    <r>
      <t xml:space="preserve">Denne teknik omfatter udarbejdelse og indførelse af et </t>
    </r>
    <r>
      <rPr>
        <b/>
        <sz val="11"/>
        <rFont val="Arial"/>
        <family val="2"/>
      </rPr>
      <t>kvalitetsstyringssystem for outputtet</t>
    </r>
    <r>
      <rPr>
        <sz val="11"/>
        <rFont val="Arial"/>
        <family val="2"/>
      </rPr>
      <t xml:space="preserve"> for at sikre, at outputtet fra affaldsbehandlingen er i overensstemmelse med forventningerne, eksempelvis ved anvendelse af gældende EN-standarder. Dette styringssystem gør det også muligt at monitere og optimere affaldsbehandlingens præstation og kan til dette formål omfatte en materialestrømsanalyse af relevante komponenter under affaldsbehandlingen. Anvendelsen af en materialestrømsanalyse er risikobaseret og tager hensyn til eksempelvis affaldets farlige egenskaber, risiciene som affaldet udgør i forbindelse med processikkerhed, sikkerhed på arbejdspladsen og miljøpåvirkning samt oplysningerne, som stilles til rådighed af de(n) tidligere affaldsindehaver(e).</t>
    </r>
  </si>
  <si>
    <t xml:space="preserve">59. Virksomheden skal føre en journal, hvori der noteres:   Affaldsmængder samt håndteringen af disse, herunder mængder til henholdsvis genanvendelse, forbrænding, deponering og andet. Desuden noteres navn, adresse og så vidt muligt CVR- og P-nummer på affaldsproducenter, der afvises. </t>
  </si>
  <si>
    <t>Ikke relevant for flydende affald</t>
  </si>
  <si>
    <t>Udlederkrav er indeholdt i vilkår 29-37. Selve måleprogrammet er beskrevet i vilkår 38-41. Bilag 6: Beskrivelse af spildevandsprøvetagning. Bilag 7 :Spildevandsmængder og typer, Bilag 8 Resultater af økotoksikologiske test</t>
  </si>
  <si>
    <t>Vurderingen af lugtgener er gennemført i 2008 og kravene refererer til miljøstyrelsens bekenddtgørelse fra 22. dec 2006.Vurderingen bør opdateres i forhold til den nuværende lovgivning</t>
  </si>
  <si>
    <t>Bilag 3 Procesflow diagram</t>
  </si>
  <si>
    <t>Bilag 9: Affaldstyper og mængder opdateres</t>
  </si>
  <si>
    <t>Støj : Vilkår 42-43 i MG under Støj</t>
  </si>
  <si>
    <t>Opdateres i forhold til nuværende situation og lovgivning</t>
  </si>
  <si>
    <t xml:space="preserve">Lugtgener beskrevet i MG under Luft Vilkår 16-19 </t>
  </si>
  <si>
    <t>Emissioner til luft og vand: Lugt,  spildevand</t>
  </si>
  <si>
    <t xml:space="preserve">Vilkår i MG  Luft 16-19   Spildevand :  20-18 herunder udlederkrav 29-37 Måleprogram 38-41 </t>
  </si>
  <si>
    <t>Beskrivelse af virksomhedens produktion findes under den Miljøtkniske bekrivelse og vurdering.</t>
  </si>
  <si>
    <t>Bør opdateres i relation til faktiske forhold og nuværende lovgivning</t>
  </si>
  <si>
    <t>RGS Nordic Skælskør spildevand  RGS Nordic behandler spildevand fra
•	Industrier, der afleverer spildevandet via tankbil
•	Industrier, der afleverer spildevandet pr. skib, hvorefter det pumpes fra Gulf Havn på Stigsnæs til RGS Nordic
•	Stigsnæs Erhvervsområde</t>
  </si>
  <si>
    <t>De modtagede batch analyseres for COD, Total-N og Total-P</t>
  </si>
  <si>
    <t>Den samlede modtagne spildevandsmængde måles</t>
  </si>
  <si>
    <t xml:space="preserve">4.	Virksomheden skal have nedskrevne driftsinstrukser og -procedurer vedrørende: 
•	Modtagelse og oplagring af farligt affald/spildevand, herunder sikkerhedsforanstaltninger i forbindelse hermed. 
•	Betjening af de enkelte anlæg, pumper mv.  8.	Inden ibrugtagning af nye stationære tankanlæg og øvrige faste rørsystemer og slanger til affald/spildevand og kemikalier skal dokumentation for anlæggenes, rørenes og slangernes tæthed fremsendes til tilsynsmyndigheden.
9.	Alle nye rør til affald/spildevand og kemikalier, som er under plads- eller gulvniveau, skal så vidt teknisk muligt være ført i en rørgrav, der giver mulighed for inspektion af rørene.
10.	Påfyldning af og aftapning fra tankanlæg med affald/spildevand og kemikalier skal foregå under overvågning. Dette kan foregå ved PC-overvågning eller overvågning af chauffør.
11.	Relevante afspærringsventiler i sumpe, brønde og lignende opsamlingsbassiner beliggende i ikke-overdækkede arealer skal være lukkede, når der håndteres affald/spildevand og kemikalier i det tilhørende område, og indtil eventuelt spild er fjernet.
12.	Slagelse Kommune kan kræve, at tankeanlæg skal indrettes med foranstaltninger, som minimere eventuelle lugtgener.
13.	Virksomheden skal mindst en gang i kvartalet foretage visuel kontrol af tankanlæg til farligt affald/spildevand og kemikalier for lækager og vedligeholdelsestilstand. Øvrige faste rørsystemer og slanger til farligt affald skal kontrolleres visuelt for lækager og vedligeholdelsestilstand en gang om måneden.
14.	Virksomheden skal mindst hvert 5. år lade foretage tæthedsprøvning af enkeltvæggede tanke med tilhørende rørsystemer med henblik på at dokumentere, at vilkår 6 og 7 er overholdt. Tæthedsprøvningen skal foretages af et uvildigt, sagkyndigt firma, og rapport over resultatet skal indsendes til tilsynsmyndigheden senest 1 måned efter prøvningen.
15.	Vilkår 6 og 7 skal være overholdt senest 6 måneder efter, at miljøgodkendelsen er meddelt.
•	Procedurer for rengøring af emballage, køretøjer, tanke, andet udstyr, befæstede arealer samt tankgårde, sumpe, brønde og evt. andre opsamlingssteder. </t>
  </si>
  <si>
    <t>Vilkår i MG opdateres med beskrivelse af de faktiske forhold</t>
  </si>
  <si>
    <t xml:space="preserve">11.	Relevante afspærringsventiler i sumpe, brønde og lignende opsamlingsbassiner beliggende i ikke-overdækkede arealer skal være lukkede, når der håndteres affald/spildevand og kemikalier i det tilhørende område, og indtil eventuelt spild er fjernet. 59.	Virksomheden skal føre en journal, hvori det noteres: affaldsmængder samt håndteringen af disse, herunder mængder til henholdsvis genanvendelse, forbrænding, deponering og andet. Da al håndtering af spildevand og kemikalier foregår på befæstet areal vil evt. spild ved lækage på emballagen kunne opsamles eller skylles til det biologiske anlæg.
 Den miljøtekniske beskrivelse og vurdering inkluderer beskrivelse af hvordan virksomheden skal håndtere driftsforstyrrelser og uheld </t>
  </si>
  <si>
    <t>Stof/parameter</t>
  </si>
  <si>
    <t>Standard(er)</t>
  </si>
  <si>
    <t>DS/EN ISO 9562</t>
  </si>
  <si>
    <t>En gang om dagen</t>
  </si>
  <si>
    <t>DS/EN ISO 15680</t>
  </si>
  <si>
    <t>En gang om måneden</t>
  </si>
  <si>
    <t>EN-standard foreligger ikke</t>
  </si>
  <si>
    <t>Forskellige tilgængelige EN-standarder (dvs. DS/EN ISO 14403-1 og -2)</t>
  </si>
  <si>
    <t>DS/EN ISO 9377-2</t>
  </si>
  <si>
    <t xml:space="preserve">En gang om dagen </t>
  </si>
  <si>
    <t>En gang hver sjette måned</t>
  </si>
  <si>
    <t>DS/EN ISO 14402</t>
  </si>
  <si>
    <t>DS/EN 1484</t>
  </si>
  <si>
    <t>12 analyser/år</t>
  </si>
  <si>
    <t>ikke inkluderet i MG</t>
  </si>
  <si>
    <t>BAT 7 relevant</t>
  </si>
  <si>
    <t>BAT 7 udfyldt</t>
  </si>
  <si>
    <t xml:space="preserve">175 mg/l </t>
  </si>
  <si>
    <t>nitrit/nitrat-N +ammonium/ammoniak-N</t>
  </si>
  <si>
    <t>BOD</t>
  </si>
  <si>
    <t>LAS</t>
  </si>
  <si>
    <t xml:space="preserve"> bisphenol A</t>
  </si>
  <si>
    <t>økotoksikologiske test</t>
  </si>
  <si>
    <t xml:space="preserve"> Ortho-P</t>
  </si>
  <si>
    <t>Flouranthen</t>
  </si>
  <si>
    <t>Acennaphthylen</t>
  </si>
  <si>
    <t>DS/ISO 15705</t>
  </si>
  <si>
    <t>DS 242+DS 230</t>
  </si>
  <si>
    <t>DS 292</t>
  </si>
  <si>
    <t>DS/EN 872-2005</t>
  </si>
  <si>
    <t>pH*</t>
  </si>
  <si>
    <t>DS 287</t>
  </si>
  <si>
    <t>Kontinuerlig</t>
  </si>
  <si>
    <t>6-9</t>
  </si>
  <si>
    <t>DS/EN ISO 6878:2004</t>
  </si>
  <si>
    <t>6 analyser/år</t>
  </si>
  <si>
    <t>DS 223 + DS/EN ISO 11732</t>
  </si>
  <si>
    <t>DS/EN 1899-1</t>
  </si>
  <si>
    <t>MK8230-LC/MS</t>
  </si>
  <si>
    <t>MK2234-GC/MS</t>
  </si>
  <si>
    <r>
      <t xml:space="preserve">0,7 </t>
    </r>
    <r>
      <rPr>
        <sz val="10"/>
        <rFont val="Calibri"/>
        <family val="2"/>
      </rPr>
      <t>µ</t>
    </r>
    <r>
      <rPr>
        <sz val="10"/>
        <rFont val="Arial"/>
        <family val="2"/>
      </rPr>
      <t>g/l</t>
    </r>
  </si>
  <si>
    <t>25 mg/l</t>
  </si>
  <si>
    <t>2,25 mg/l</t>
  </si>
  <si>
    <t>30 mg/l</t>
  </si>
  <si>
    <t>1 mg/l</t>
  </si>
  <si>
    <t>8 mg/l</t>
  </si>
  <si>
    <t>15 mg/l</t>
  </si>
  <si>
    <t>0,7 mg/l</t>
  </si>
  <si>
    <t>7 µg/l</t>
  </si>
  <si>
    <t>10,5 µg/l</t>
  </si>
  <si>
    <t>21 µg/l</t>
  </si>
  <si>
    <t>3,5 µg/l</t>
  </si>
  <si>
    <t>0,14 µg/l</t>
  </si>
  <si>
    <t>2,1 µg/l</t>
  </si>
  <si>
    <t>Det skal vurderes om parameteren er relevant</t>
  </si>
  <si>
    <t>Se BAT 7</t>
  </si>
  <si>
    <t xml:space="preserve">12. Slagelse Kommune kan kræve, at tankeanlæg skal indrettes med foranstaltninger, som minimere eventuelle lugtgener. Luft 16.	Virksomhedens aktiviteter må ikke uden for virksomhedens område give anledning til lugtgener, som efter tilsynsmyndigheden vurderes som væsentlige.
17.	Virksomhedens lugtbidrag fra punktkilder må ikke give anledning til lugtkoncentrationer på over 10 LE/m3 (1 minuts midlingstid) uden for virksomhedens skel beregnet ved hjælp af OML-modellen.   
18.	Hvis tilsynsmyndigheden finder det nødvendigt, skal virksomheden ved OML-beregninger dokumentere, at vilkår 17 overholdes. Beregningerne skal udføres i henhold til Miljøstyrelsens lugtvejledning .
Resultatet af beregningerne med angivelse af beregningsforudsætningerne sendes til tilsynsmyndigheden
19.	Afkast fra udsug (der vurderes at kunne give miljø- eller lugtgener) skal være opadrettede og føres mindst 1 meter over tagryg på det tag, hvor afkastet er placeret.  Godkendelsesmyndigheden kan på baggrund af en konkret vurdering af omhældte mængder og affaldets/spildevandets egenskaber, såsom sammensætning, damptryk og lugt, kræve, at der etableres et egnet filter, som f.eks. kulfilter, på specifikke afkast.    </t>
  </si>
  <si>
    <t>59.Virksomheden skal føre en journal, hvori det noteres: 
•Leverancer af spildevand, herunder leverandør, leveringsmåde, art, mængde og behandlingsmetode.
•Forbrug af hjælpestoffer. Journalen skal desuden indeholde analyserapporter fra uvildige laboratorier samt rapporter fra kontrol af energianlæg (oliefyr/gasoliefyr/naturgasfyr).  
•Forbrug af energi vand.  Vilkår vedr. affald (restprodikter): 44.	Alt affald fra virksomheden skal opsamles, opbevares og transporteres uden gener for omgivelserne og uden, at der opstår fare for forurening.
45.Olieaffald og andet farligt affald skal bortskaffes mindst 1 gang årligt.
46.Spild i sumpe, spildbakker og lignende opsamlingsområder skal opsamles efter behov, dog mindst en gang i kvartalet. Opsamlingsområderne skal til stadighed kunne rumme indholdet af den største opbevaringsenhed med brændstof, olie, kemikalier eller farligt affald i området jf. vilkår 49.
47.Spild af olie og kemikalier skal opsamles straks. Hvis der opstår risiko for, at spild af affald/spildevand kan nå et afløb, skal de(n) relevante afspærringsventil(er) straks lukkes.
48.Alt opsamlet spild indeholdende olie og kemikalier (herunder grus, savsmuld eller lignende anvendt til opsugning) skal opbevares og bortskaffes som farligt affald. Der skal til enhver tid forefindes opsugningsmateriale på virksomheden.
49. Enhver form for afbrænding/forbrænding af affald, herunder olieaffald, er forbudt.</t>
  </si>
  <si>
    <t>Ud fra journal kan de årlige mængder af vand og  energi  bestemmes. MG indeholder ikke krav til opgørelse af mængden af restprodukter (affald)</t>
  </si>
  <si>
    <t>relevant</t>
  </si>
  <si>
    <t>BAT13 delvist relevant</t>
  </si>
  <si>
    <t>MG inkluderer ikke procedure for behandling af klager der vedrører lugt gener</t>
  </si>
  <si>
    <t xml:space="preserve">12. Slagelse Kommune kan kræve, at tankeanlæg skal indrettes med foranstaltninger, som minimere eventuelle lugtgener. 16.	Virksomhedens aktiviteter må ikke uden for virksomhedens område give anledning til lugtgener, som efter tilsynsmyndigheden vurderes som væsentlige.
17.	Virksomhedens lugtbidrag fra punktkilder må ikke give anledning til lugtkoncentrationer på over 10 LE/m3 (1 minuts midlingstid) uden for virksomhedens skel beregnet ved hjælp af OML-modellen. 
18.	Hvis tilsynsmyndigheden finder det nødvendigt, skal virksomheden ved OML-beregninger dokumentere, at vilkår 17 overholdes. Beregningerne skal udføres i henhold til Miljøstyrelsens lugtvejledning .
Resultatet af beregningerne med angivelse af beregningsforudsætningerne sendes til tilsynsmyndigheden
19.	Afkast fra udsug (der vurderes at kunne give miljø- eller lugtgener) skal være opadrettede og føres mindst 1 meter over tagryg på det tag, hvor afkastet er placeret.  Godkendelsesmyndigheden kan på baggrund af en konkret vurdering af omhældte mængder og affaldets/spildevandets egenskaber, såsom sammensætning, damptryk og lugt, kræve, at der etableres et egnet filter, som f.eks. kulfilter, på specifikke afkast.
</t>
  </si>
  <si>
    <t xml:space="preserve">BAT 14 d er nævnt ovenfor . De øvrige teknikker nævnt i BAT14 er ikke relevante </t>
  </si>
  <si>
    <t>Vilkår med procedure for renholdelse af beluftningssystemmer og fjernelse af skum kan være relevant</t>
  </si>
  <si>
    <t>se aerob behandling</t>
  </si>
  <si>
    <t>ikke relevant</t>
  </si>
  <si>
    <t>BAT 19 skema 'For at optimere vandforbruget, reducere mængden af produceret spildevand og for at forebygge eller, såfremt dette ikke er praktisk muligt, reducere emissioner til jord og vand er den bedste tilgængelige teknik at anvende en passende kombination af nedenstående teknikker.</t>
  </si>
  <si>
    <t>BAT20 er relevant og er udfyldt</t>
  </si>
  <si>
    <t>Tabel 6.1 relevant og udfyldt</t>
  </si>
  <si>
    <r>
      <t>Teknik</t>
    </r>
    <r>
      <rPr>
        <b/>
        <vertAlign val="superscript"/>
        <sz val="11"/>
        <rFont val="Arial"/>
        <family val="2"/>
      </rPr>
      <t xml:space="preserve"> (1)</t>
    </r>
  </si>
  <si>
    <t>Forurenende stoffer, der typisk er fokus på</t>
  </si>
  <si>
    <t>Foreløbig og primær behandling, f.eks.</t>
  </si>
  <si>
    <t>Udligning</t>
  </si>
  <si>
    <t>Alle forurenende stoffer</t>
  </si>
  <si>
    <t>Grove faste stoffer, suspenderede faste stoffer, olie/fedt</t>
  </si>
  <si>
    <t>Adsorption</t>
  </si>
  <si>
    <t>Adsorberbare opløste ikke-bionedbrydelige eller hæmmende forurenende stoffer, f.eks. kulbrinter, kviksølv, AOX</t>
  </si>
  <si>
    <t>Bundfældning</t>
  </si>
  <si>
    <t>Bundfældelige opløste ikke-bionedbrydelige eller hæmmende forurenende stoffer, f.eks. metaller, fosfor</t>
  </si>
  <si>
    <t>Biologisk rensning, f.eks.</t>
  </si>
  <si>
    <t>l.</t>
  </si>
  <si>
    <t>Aktiveret slam</t>
  </si>
  <si>
    <t>Bionedbrydelige organiske forbindelser</t>
  </si>
  <si>
    <t>Fjernelse af kvælstof</t>
  </si>
  <si>
    <t>n.</t>
  </si>
  <si>
    <t>Nitrifikation/denitrifikation, hvis behandlingen omfatter en biologisk behandling</t>
  </si>
  <si>
    <t>Totalt kvælstof, ammoniak</t>
  </si>
  <si>
    <t>Nitrifikation kan muligvis ikke anvendes i tilfælde af høje chloridkoncentrationer (f.eks. over 10 g/l), og når reduktionen af chloridkoncentrationen inden nitrifikation ikke kan begrundes med miljømæssige fordele. Nitrifikation er ikke anvendelig, hvis spildevandets temperatur er lav (f.eks. under 12 °C).</t>
  </si>
  <si>
    <t>Fjernelse af faste stoffer, f.eks.</t>
  </si>
  <si>
    <t>o.</t>
  </si>
  <si>
    <t>Koagulering og flokkulering</t>
  </si>
  <si>
    <t>Suspenderede faste stoffer og partikelbundne metaller</t>
  </si>
  <si>
    <t>p.</t>
  </si>
  <si>
    <t>Sedimentering</t>
  </si>
  <si>
    <t>q.</t>
  </si>
  <si>
    <t>Filtrering (f.eks. sandfiltrering, mikrofiltrering og ultrafiltrering)</t>
  </si>
  <si>
    <r>
      <rPr>
        <vertAlign val="superscript"/>
        <sz val="11"/>
        <rFont val="Arial"/>
        <family val="2"/>
      </rPr>
      <t>(1)</t>
    </r>
    <r>
      <rPr>
        <sz val="11"/>
        <rFont val="Arial"/>
        <family val="2"/>
      </rPr>
      <t xml:space="preserve"> Beskrivelserne af teknikkerne findes i afsnit 6.3.</t>
    </r>
  </si>
  <si>
    <t>Totalt suspenderet stof (TSS)</t>
  </si>
  <si>
    <t>5-60 mg/l</t>
  </si>
  <si>
    <t>Kulbrinteolieindeks (HOI)</t>
  </si>
  <si>
    <t>0,5-10 mg/l</t>
  </si>
  <si>
    <t>Totalt kvælstof (totalt N)</t>
  </si>
  <si>
    <t>Totalt fosfor (totalt P)</t>
  </si>
  <si>
    <t>Phenolindeks</t>
  </si>
  <si>
    <t>0,05-0,3 mg/l</t>
  </si>
  <si>
    <t>0,02-0,1 mg/l</t>
  </si>
  <si>
    <t>0,2-1 mg/l</t>
  </si>
  <si>
    <t>Arsen (udtrykt som As)</t>
  </si>
  <si>
    <t>Cadmium (udtrykt som Cd)</t>
  </si>
  <si>
    <t>Chrom (udtrykt som Cr)</t>
  </si>
  <si>
    <t>Kobber (udtrykt som Cu)</t>
  </si>
  <si>
    <t>0,05-0,5 mg/l</t>
  </si>
  <si>
    <t>Bly (udtrykt som Pb)</t>
  </si>
  <si>
    <t>Nikkel (udtrykt som Ni)</t>
  </si>
  <si>
    <t>Kviksølv (udtrykt som Hg)</t>
  </si>
  <si>
    <t>Zink (udtrykt som Zn)</t>
  </si>
  <si>
    <t>0,01-0,1 mg/l</t>
  </si>
  <si>
    <t>0,01-0,3 mg/l</t>
  </si>
  <si>
    <t>Hexavalent chrom (udtrykt som Cr(VI))</t>
  </si>
  <si>
    <t>0,05-1 mg/l</t>
  </si>
  <si>
    <t>1-10 μg/l</t>
  </si>
  <si>
    <t>0,1-2 mg/l</t>
  </si>
  <si>
    <t>Kemisk iltforbrug (COD)</t>
  </si>
  <si>
    <t xml:space="preserve">0,07 + baggr. konc. X 70 </t>
  </si>
  <si>
    <t>BAT-status: Virksomhedens nuværende status med hensyn til at opfylde BAT-kravet i forhold til krav i MG (målinger fra 2018) kan dokumenter niveauet</t>
  </si>
  <si>
    <t>BAT 20 skema : 'For at reducere emissioner til vand er den bedste tilgængelige teknik at behandle spildevand ved anvendelse af en passende kombination af nedenstående teknikker.</t>
  </si>
  <si>
    <t>Fysisk-kemisk behandling, f.eks</t>
  </si>
  <si>
    <t>Aktiv kulfilter</t>
  </si>
  <si>
    <t>Olieseparation</t>
  </si>
  <si>
    <t>Bundfældning efter biologiske tanke</t>
  </si>
  <si>
    <t>Biologiske tanke med aktiv slam og alternerende beluftning</t>
  </si>
  <si>
    <t xml:space="preserve">Nuværende teknologi </t>
  </si>
  <si>
    <t>Olieseparation i modtagetanke</t>
  </si>
  <si>
    <t>Fosforfældning</t>
  </si>
  <si>
    <t>Sekundære bundfældningstanke</t>
  </si>
  <si>
    <t>Mikrofilter og sandfilter før aktiv kulfiltrering</t>
  </si>
  <si>
    <t>Udligning og fordeling af spildevand efter modtagetanke og opbevaring</t>
  </si>
  <si>
    <t>BAT anvendt</t>
  </si>
  <si>
    <r>
      <t xml:space="preserve">Vandforbruget optimeres ved anvendelse af foranstaltninger, som kan omfatte:
</t>
    </r>
    <r>
      <rPr>
        <b/>
        <sz val="11"/>
        <rFont val="Arial"/>
        <family val="2"/>
      </rPr>
      <t xml:space="preserve"> — vandspareplaner (f.eks. fastsættelse af vandeffektivitetsmål, udarbejdelse af flowdiagrammer og vandbalancer)</t>
    </r>
    <r>
      <rPr>
        <sz val="11"/>
        <rFont val="Arial"/>
        <family val="2"/>
      </rPr>
      <t xml:space="preserve">
 — optimering af anvendelsen af vaskevand (f.eks. tør rensning i stedet for spuling, anvendelse af en udløsningsmekanisme på alt vaskeudstyr)
 — reduktion af anvendelsen af vand til at skabe vakuum (f.eks. anvendelse af vandringsvakuumpumper med væsker med et højt kogepunkt).</t>
    </r>
  </si>
  <si>
    <r>
      <rPr>
        <b/>
        <sz val="11"/>
        <rFont val="Arial"/>
        <family val="2"/>
      </rPr>
      <t>Delstrømme recirkuleres i anlægget,</t>
    </r>
    <r>
      <rPr>
        <sz val="11"/>
        <rFont val="Arial"/>
        <family val="2"/>
      </rPr>
      <t xml:space="preserve"> hvis det er nødvendigt efter behandling. Graden af recirkulation er begrænset af anlæggets vandbalance, indholdet af urenheder (f.eks. lugtende forbindelser) og/eller delstrømmenes egenskaber (f.eks. indholdet af næringsstoffer).</t>
    </r>
  </si>
  <si>
    <r>
      <t>Afhængigt af risiciene, som affaldet udgør i forbindelse med forurening af jord og/eller vand, gøres</t>
    </r>
    <r>
      <rPr>
        <b/>
        <sz val="11"/>
        <rFont val="Arial"/>
        <family val="2"/>
      </rPr>
      <t xml:space="preserve"> befæstelsen af hele affaldsbehandlingsområdet</t>
    </r>
    <r>
      <rPr>
        <sz val="11"/>
        <rFont val="Arial"/>
        <family val="2"/>
      </rPr>
      <t xml:space="preserve"> (f.eks. områder til affaldsmodtagelse, -håndtering, -oplagring, -behandlingog -bortskaffelse) uigennemtrængeligt over for de pågældende væsker.</t>
    </r>
  </si>
  <si>
    <r>
      <t>Afhængigt af risiciene, som vandet i tankene og beholderne udgør i forbindelse med forurening af jord og/eller vand, omfatter dette teknikker såsom:
 — overløbsdetektorer
 — overløbsrør, der er forbundet med et indesluttet drænsystem (dvs. den pågældende sekundære indeslutning eller en anden beholder)
 —</t>
    </r>
    <r>
      <rPr>
        <b/>
        <sz val="11"/>
        <rFont val="Arial"/>
        <family val="2"/>
      </rPr>
      <t xml:space="preserve"> tanke til væsker, der er placeret i en passende sekundær indeslutning,</t>
    </r>
    <r>
      <rPr>
        <sz val="11"/>
        <rFont val="Arial"/>
        <family val="2"/>
      </rPr>
      <t xml:space="preserve"> voluminet er normalt dimensioneret, så det kan tilbageholde et udslip svarende til den største tanks indhold inden for den sekundære indeslutning
 — adskillelse af tanke, beholdere og den sekundære indeslutning (f.eks. lukning af ventiler).</t>
    </r>
  </si>
  <si>
    <r>
      <t xml:space="preserve">Hver delstrøm (f.eks. </t>
    </r>
    <r>
      <rPr>
        <b/>
        <sz val="11"/>
        <rFont val="Arial"/>
        <family val="2"/>
      </rPr>
      <t>overfladevand</t>
    </r>
    <r>
      <rPr>
        <sz val="11"/>
        <rFont val="Arial"/>
        <family val="2"/>
      </rPr>
      <t>, produktionsvand) opsamles og behandles separat baseret på indholdet af forurenende stoffer og kombinationen af behandlingsteknikker. Især spildevandsstrømme, der ikke er forurenet, adskilles fra spildevandsstrømme, som skal behandles.</t>
    </r>
  </si>
  <si>
    <r>
      <t xml:space="preserve">Regelmæssig monitering af potentielle </t>
    </r>
    <r>
      <rPr>
        <b/>
        <sz val="11"/>
        <rFont val="Arial"/>
        <family val="2"/>
      </rPr>
      <t>lækager</t>
    </r>
    <r>
      <rPr>
        <sz val="11"/>
        <rFont val="Arial"/>
        <family val="2"/>
      </rPr>
      <t xml:space="preserve"> er risikobaseret, og udstyr repareres, hvis dette er nødvendigt.
Anvendelsen af underjordiske komponenter minimeres. Når der anvendes underjordiske komponenter, installeres der, afhængigt af risiciene, som affaldet i disse komponenter udgør i forbindelse med forurening af jord og/eller vand, sekundære indeslutninger af underjordiske komponenter.</t>
    </r>
  </si>
  <si>
    <t>Miljøtekniskbeskrivelse og vurdering:.Alt first flush regnvand fra industriparkens befæstede arealer og bygninger samt drænvand opsamles og anvendes som procesvand i rensningsanlægget på grund af saltholdigt spildevand. Overskydende regnvand ved større regnhændelser udledes direkte til Agersø Sund.</t>
  </si>
  <si>
    <t>Ingen vilkår i MG</t>
  </si>
  <si>
    <t>Miljøtekniskbeskrivelse og vurdering:   Virksomheden er delvist etableret på befæstede arealer. Langt hovedparten af rørforbindelserne imellem de forskellige anlæg køres synligt i ingeniørkanaler, samtlige fastmonterede tanke og beholdere er enten forsynet med sladredræn eller er placeret i lukkede tankgårde uden afløb.</t>
  </si>
  <si>
    <t>4.	Virksomheden skal have nedskrevne driftsinstrukser og -procedurer vedrørende: 
•	Procedurer for rengøring af emballage, køretøjer, tanke, andet udstyr, befæstede arealer samt tankgårde, sumpe, brønde og evt. andre opsamlingssteder. 30.	Alt overfladevand fra industriparkens befæstede arealer og bygninger skal opsamles i first flush bassin og regnvandsbassin. 53.	Impermeable og befæstede arealer skal være i god vedligeholdelsesstand. Utætheder skal udbedres så hurtigt som muligt, efter at de er konstateret.</t>
  </si>
  <si>
    <t xml:space="preserve">53.	Impermeable og befæstede arealer skal være i god vedligeholdelsesstand. Utætheder skal udbedres så hurtigt som muligt, efter at de er konstateret.
54.	Virksomheden skal mindst en gang i kvartalet foretage visuel kontrol for utætheder og revnedannelser af: 
- belægninger og fuger på alle impermeable og befæstede arealer og gulve,
- sumpe, brønde og lignende opsamlingsbassiner,
- stationære containere og egne transportcontainere,
- gruber og lignende særlige oplagsområder og
- tankgårde.
Øvrige faste rørsystemer og slanger til affald/spildevand skal kontrolleres visuelt for lækager og vedligeholdelsestilstand en gang om måneden.
55.	Tilsynsmyndigheden kan kræve, at virksomheden lader en uvildig sagkyndig foretage et eftersyn af de impermeable og befæstede arealer m.m. med henblik på dokumentation af vilkår 53, dog højst en gang årligt. Inden eftersynet iværksættes, skal planen herfor godkendes af tilsynsmyndigheden. Rapport over resultatet af eftersynet skal indsendes til tilsynsmyndigheden senest 1 måned efter eftersynet.
56.	Udendørs tankgårde skal tømmes så tit, at der maksimalt henstår 5 cm regnvand i bunden. Når tankgårde tømmes for regnvand, må der ikke samtidig pumpes affald/spildevand til og fra tanken(ene).
57.	I tilfælde af brand skal relevante afløbsventiler lukkes med henblik på opsamling af slukningsvand på virksomheden.  Slukningsvand skal bortskaffes efter kommunens anvisninger. </t>
  </si>
  <si>
    <t>se punkt g</t>
  </si>
  <si>
    <t>se punkt h</t>
  </si>
  <si>
    <t>Delvis relevant</t>
  </si>
  <si>
    <r>
      <t>4.	Virksomheden skal have nedskrevne driftsinstrukser og -procedurer vedrørende: •	Procedurer i forbindelse med driftsforstyrrelser og uheld.</t>
    </r>
    <r>
      <rPr>
        <b/>
        <sz val="10"/>
        <rFont val="Arial"/>
        <family val="2"/>
      </rPr>
      <t xml:space="preserve"> Driftsforstyrrelser og uheld</t>
    </r>
    <r>
      <rPr>
        <sz val="10"/>
        <rFont val="Arial"/>
        <family val="2"/>
      </rPr>
      <t xml:space="preserve">
65.	Ved driftsuheld, hvor der er sket, eller hvor der er fare for en større forurening af omgivelserne, skal alarmcentralen straks kontaktes på tlf.:  112.   
Ved driftsuheld, hvor der er risiko for forurening af jord, luft eller vand, skal virksomheden foretage de fornødne foranstaltninger for at undgå forurening. Tilsynsmyndigheden skal orienteres om uheldets art, omfang og iværksatte afværgetiltag.
Virksomheden skal senest 14 dage efter hændelsen skriftligt overfor Slagelse Kommune redegøre for baggrunden for uheldet, samt hvilke tiltag der påtænkes foretaget til forebyggelse af lignende uheld fremover.
 </t>
    </r>
  </si>
  <si>
    <t>Risiko/forebyggelse af større uheld
66.	Virksomheden skal mindst en gang årligt foretage eftersyn og funktionsafprøvning af automatiske kontrol-, alarm- og sikringssystemer.</t>
  </si>
  <si>
    <t>Der stilles vilkår om, at virksomheden ved uheld med miljøkonsekvenser eller risiko herfor straks anmelder disse til Alarmcentralen, tlf. 112. Se i øvrigt punkt c)</t>
  </si>
  <si>
    <t xml:space="preserve"> BAT 21 skema udfyldt</t>
  </si>
  <si>
    <t xml:space="preserve">BAT 23 En energieffektivitetsplan omfatter fastlæggelse og beregning af aktivitetens (eller aktiviteternes) specifikke energiforbrug, fastsættelse af nøgleparametre på årsbasis (for eksempel det specifikke energiforbrug udtrykt i kWh/ton behandlet affald) og planlægning af løbende forbedringsmål og dertil knyttede foranstaltninger. Planen er tilpasset til de særlige forhold ved affaldsbehandling i forbindelse med processen/processerne, der gennemføres, affaldsstrøm(me), der behandles, osv. </t>
  </si>
  <si>
    <t>Afvandet slam sendes til forbrænding med henblik på udnyttelse af brændværdien. Andre muligheder for materiale udnyttelse bør undersøges</t>
  </si>
  <si>
    <t>6. Tanke, der anvendes til farligt affald/spildevand og kemikalier, skal være udstyret med tryk/vakuum ventil eller anden lignende foranstaltning. Hvis tankanlægget er placeret i en bygning, skal åndingsluft fra tanken føres via et udluftningsrør til det fri og mindst 1 meter over tagryg</t>
  </si>
  <si>
    <t>4.	Virksomheden skal have nedskrevne driftsinstrukser og -procedurer vedrørende: 
•	Modtagelse og oplagring af farligt affald/spildevand, herunder sikkerhedsforanstaltninger i forbindelse hermed.  5.	Hvis virksomheden modtager farligt affald/spildevand, der ikke er omfattet af virksomhedens miljøgodkendelse, og som det ikke umiddelbart er muligt at henvise til en anden modtagevirksomhed, skal affaldet placeres i et særskilt oplagsområde, der er adskilt fra de øvrige oplag. Virksomheden skal herefter hurtigst muligt kontakte tilsynsmyndigheden om affaldet/spildevandet Ingen forhåndsgodkendelse nævnt i MG</t>
  </si>
  <si>
    <t>Se BAT 2</t>
  </si>
  <si>
    <t>4  Virksomheden skal have nedskrevne driftsinstrukser og -procedurer vedrørende: Procedurer i forbindelse med driftsforstyrrelser og uheld.</t>
  </si>
  <si>
    <t xml:space="preserve">Tanke, der anvendes til farligt affald/spildevand og kemikalier, skal være udstyret med tryk/vakuum ventil eller anden lignende foranstaltning. Hvis tankanlægget er placeret i en bygning, skal åndingsluft fra tanken føres via et udluftningsrør til det fri og mindst 1 meter over tagryg. 
</t>
  </si>
  <si>
    <t>Virksomheden skal føre en journal, hvori det noteres: •Samtlige interne målinger foretaget på spildevand, emissioner og støj</t>
  </si>
  <si>
    <r>
      <t>JRC Reference report om Monitoring of Emissions to Airt and Water from IED installations (Industrial Emission Directive kan benyttes ved vurdering af moniteringsmetoder. En opdatering af rapporten er i gang (2017).</t>
    </r>
    <r>
      <rPr>
        <i/>
        <sz val="10"/>
        <rFont val="Arial"/>
        <family val="2"/>
      </rPr>
      <t xml:space="preserve"> The report is a practical guidance for the application of the BAT conclusions on monitoring in order to help competent authorities to define monitoring requirements in the permits of IED installations.</t>
    </r>
  </si>
  <si>
    <r>
      <rPr>
        <i/>
        <sz val="10"/>
        <rFont val="Arial"/>
        <family val="2"/>
      </rPr>
      <t>Anvendelse:</t>
    </r>
    <r>
      <rPr>
        <sz val="10"/>
        <rFont val="Arial"/>
        <family val="2"/>
      </rPr>
      <t xml:space="preserve"> Miljøledelsessystemets omfang (f.eks. detaljeringsniveau) og karakter (f.eks. standardiseret eller ikke-standardiseret) er generelt afhængig af anlæggets karakter, størrelse og kompleksitet samt de miljøpåvirkninger, det kan have (bestemmes også af typen og mængden af det behandlede affald).</t>
    </r>
  </si>
  <si>
    <r>
      <t>I MG er der</t>
    </r>
    <r>
      <rPr>
        <b/>
        <sz val="10"/>
        <rFont val="Arial"/>
        <family val="2"/>
      </rPr>
      <t xml:space="preserve"> ikke</t>
    </r>
    <r>
      <rPr>
        <sz val="10"/>
        <rFont val="Arial"/>
        <family val="2"/>
      </rPr>
      <t xml:space="preserve"> henvisning til RGS's Managemnet systemer som dækker: Collecting and treeatment of wastewater. Der mangler en sammenkædning af MG og management systemerne. I de tilfælde hvor elementerne under BAT er nævnt i managementsystemerne ken der i MG suppleres med en henvisning. Det er en betingelse at managemet systemerne til enhver tid er gældende (valide)</t>
    </r>
  </si>
  <si>
    <r>
      <t xml:space="preserve">For at fremme reduktionen af emissioner til vand og luft er den bedste tilgængelige teknik at etablere og opretholde en fortegnelse over spildevands- og røggasstrømmene som et led i </t>
    </r>
    <r>
      <rPr>
        <b/>
        <sz val="10"/>
        <rFont val="Arial"/>
        <family val="2"/>
      </rPr>
      <t xml:space="preserve">miljøledelsessystemet </t>
    </r>
    <r>
      <rPr>
        <sz val="10"/>
        <rFont val="Arial"/>
        <family val="2"/>
      </rPr>
      <t>(se BAT 1), hvor alle følgende elementer er indarbejdet:</t>
    </r>
  </si>
  <si>
    <r>
      <rPr>
        <i/>
        <sz val="10"/>
        <rFont val="Arial"/>
        <family val="2"/>
      </rPr>
      <t>Anvendelse:</t>
    </r>
    <r>
      <rPr>
        <sz val="10"/>
        <rFont val="Arial"/>
        <family val="2"/>
      </rPr>
      <t xml:space="preserve"> Fortegnelsens omfang (f.eks. detaljeringsniveau) og karakter er generelt afhængig af anlæggets karakter, størrelse og kompleksitet samt de miljøpåvirkninger, det kan have (bestemmes også af typen og mængden af det behandlede affald).</t>
    </r>
  </si>
  <si>
    <r>
      <t xml:space="preserve">Information om egenskaberne ved det affald, der skal behandles, og affaldsbehandlingsprocessen, </t>
    </r>
    <r>
      <rPr>
        <b/>
        <sz val="10"/>
        <rFont val="Arial"/>
        <family val="2"/>
      </rPr>
      <t>herunder:</t>
    </r>
  </si>
  <si>
    <r>
      <rPr>
        <i/>
        <sz val="10"/>
        <rFont val="Arial"/>
        <family val="2"/>
      </rPr>
      <t>Beskrivelse</t>
    </r>
    <r>
      <rPr>
        <sz val="10"/>
        <rFont val="Arial"/>
        <family val="2"/>
      </rPr>
      <t>: 
Håndterings- og overførselsprocedurer har til formål at sikre, at affald håndteres og overføres sikkert til den pågældende oplagring eller behandling. De omfatter følgende elementer: 
— håndtering og overførsel af affald udføres af</t>
    </r>
    <r>
      <rPr>
        <b/>
        <sz val="10"/>
        <rFont val="Arial"/>
        <family val="2"/>
      </rPr>
      <t xml:space="preserve"> kompetent personale</t>
    </r>
    <r>
      <rPr>
        <sz val="10"/>
        <rFont val="Arial"/>
        <family val="2"/>
      </rPr>
      <t xml:space="preserve">
 — håndtering og </t>
    </r>
    <r>
      <rPr>
        <b/>
        <sz val="10"/>
        <rFont val="Arial"/>
        <family val="2"/>
      </rPr>
      <t>overførsel af affald er behørigt dokumenteret,</t>
    </r>
    <r>
      <rPr>
        <sz val="10"/>
        <rFont val="Arial"/>
        <family val="2"/>
      </rPr>
      <t xml:space="preserve"> valideret inden udførelsen og verificeret efter udførelsen
— der træffes foranstaltninger for at </t>
    </r>
    <r>
      <rPr>
        <b/>
        <sz val="10"/>
        <rFont val="Arial"/>
        <family val="2"/>
      </rPr>
      <t>forebygge, opdage og afbøde udslip</t>
    </r>
    <r>
      <rPr>
        <sz val="10"/>
        <rFont val="Arial"/>
        <family val="2"/>
      </rPr>
      <t xml:space="preserve">
 — der træffes drifts- og designmæssige forholdsregler, når affald blandes eller opblandes (f.eks. støvsugning af støv-/partikelholdigt affald).
Håndterings- og overførselsprocedurer er risikobaserede og tager hensyn til sandsynligheden for</t>
    </r>
    <r>
      <rPr>
        <b/>
        <sz val="10"/>
        <rFont val="Arial"/>
        <family val="2"/>
      </rPr>
      <t xml:space="preserve"> uheld og hændelser og deres miljøpåvirkning.</t>
    </r>
  </si>
  <si>
    <r>
      <t xml:space="preserve">Den bedste tilgængelige teknik er at monitere de centrale procesparametre (f.eks. spildevandsflow, pH-værdi, temperatur, ledningsevne, BOD) på vigtige steder (f.eks. ved ind- og/eller udløbet til forbehandlingen, ved indløbet til den afsluttende behandling, på stedet, hvor emissionen forlader anlægget)                    </t>
    </r>
    <r>
      <rPr>
        <b/>
        <sz val="10"/>
        <rFont val="Arial"/>
        <family val="2"/>
      </rPr>
      <t xml:space="preserve"> I MG er der ikke krav om interne monitering på renseanlægget</t>
    </r>
    <r>
      <rPr>
        <sz val="10"/>
        <rFont val="Arial"/>
        <family val="2"/>
      </rPr>
      <t xml:space="preserve"> </t>
    </r>
  </si>
  <si>
    <r>
      <t>Den bedste tilgængelige teknik er at monitere</t>
    </r>
    <r>
      <rPr>
        <b/>
        <sz val="10"/>
        <rFont val="Arial"/>
        <family val="2"/>
      </rPr>
      <t xml:space="preserve"> rørførte emissioner til luft</t>
    </r>
    <r>
      <rPr>
        <sz val="10"/>
        <rFont val="Arial"/>
        <family val="2"/>
      </rPr>
      <t xml:space="preserve"> med mindst den frekvens, der er angivet nedenfor, og i overensstemmelse med EN-standarder. Hvis der ikke foreligger EN-standarder, er den bedste tilgængelige teknik at anvende ISO-standarder, nationale standarder eller andre internationale standarder, som sikrer, at der tilvejebringes data af tilsvarende videnskabelig kvalitet.</t>
    </r>
  </si>
  <si>
    <r>
      <t xml:space="preserve">Den bedste tilgængelige teknik er at </t>
    </r>
    <r>
      <rPr>
        <b/>
        <sz val="10"/>
        <rFont val="Arial"/>
        <family val="2"/>
      </rPr>
      <t>monitere diffuse emissioner af organiske forbindelser til luft</t>
    </r>
    <r>
      <rPr>
        <sz val="10"/>
        <rFont val="Arial"/>
        <family val="2"/>
      </rPr>
      <t xml:space="preserve"> fra regenereringen af brugte opløsningsmidler, dekontamineringen af POP-stoffer med opløsningsmidler og den fysisk-kemiske behandling af opløsningsmidler til nyttiggørelse af deres brændværdi mindst en gang om året ved anvendelse af en af nedenstående teknikker eller en kombination af disse.</t>
    </r>
  </si>
  <si>
    <r>
      <rPr>
        <i/>
        <sz val="10"/>
        <rFont val="Arial"/>
        <family val="2"/>
      </rPr>
      <t xml:space="preserve">Beskrivelse:
</t>
    </r>
    <r>
      <rPr>
        <sz val="10"/>
        <rFont val="Arial"/>
        <family val="2"/>
      </rPr>
      <t xml:space="preserve">Lugtemissioner kan overvåges ved anvendelse af:
— EN-standarder (f.eks. dynamisk olfaktometri (lugtmåling) i henhold til DS/EN 13725 for at bestemme lugtkoncentrationen eller DS/EN 16841-1 eller -2 for at bestemme lugteksponeringen)
— ISO-standarder, nationale standarder eller andre internationale standarder, som sikrer, at der tilvejebringes data af tilsvarende videnskabelig kvalitet, når der anvendes alternative metoder, hvortil der ikke foreligger EN-standarder (f.eks. vurdering af lugtgener). 
Moniteringsfrekvensen er fastlagt i planen for håndtering af lugtgener (se BAT 12).
</t>
    </r>
    <r>
      <rPr>
        <i/>
        <sz val="10"/>
        <rFont val="Arial"/>
        <family val="2"/>
      </rPr>
      <t>Anvendelse</t>
    </r>
    <r>
      <rPr>
        <sz val="10"/>
        <rFont val="Arial"/>
        <family val="2"/>
      </rPr>
      <t xml:space="preserve"> </t>
    </r>
    <r>
      <rPr>
        <b/>
        <sz val="10"/>
        <rFont val="Arial"/>
        <family val="2"/>
      </rPr>
      <t>Anvendeligheden er begrænset til tilfælde, hvor der forventes og/eller er dokumenteret lugtgener i følsomme omgivelser</t>
    </r>
    <r>
      <rPr>
        <sz val="10"/>
        <rFont val="Arial"/>
        <family val="2"/>
      </rPr>
      <t>.</t>
    </r>
  </si>
  <si>
    <r>
      <t xml:space="preserve">Den bedste tilgængelige teknik er at </t>
    </r>
    <r>
      <rPr>
        <b/>
        <sz val="10"/>
        <rFont val="Arial"/>
        <family val="2"/>
      </rPr>
      <t>monitere det årlige forbrug af vand, energi og råmaterialer samt den årlige produktion af restprodukter og spildevand mindst en gang om året.</t>
    </r>
  </si>
  <si>
    <r>
      <rPr>
        <i/>
        <sz val="10"/>
        <rFont val="Arial"/>
        <family val="2"/>
      </rPr>
      <t>Beskrivelse</t>
    </r>
    <r>
      <rPr>
        <sz val="10"/>
        <rFont val="Arial"/>
        <family val="2"/>
      </rPr>
      <t xml:space="preserve"> Monitering omfatter direkte målinger, beregninger eller registrering, f.eks. ved anvendelse af passende måleapparater eller afregningsmålinger. Moniteringen udføres på anlægsniveau eller procesniveau, alt efter hvilken opdeling, der er mest passende og tager hensyn til alle væsentlige ændringer af anlægget.</t>
    </r>
  </si>
  <si>
    <r>
      <t xml:space="preserve">For at forebygge eller, såfremt dette ikke er praktisk muligt, reducere lugtemissioner er den bedste tilgængelige teknik at udarbejde, gennemføre og regelmæssigt gennemgå en lugthåndteringsplan som et led i miljøledelsessystemet (se BAT 1). Denne plan skal omfatte alle følgende elementer:
— en protokol, der indeholder foranstaltninger og tidsfrister
— en protokol for gennemførelse af lugtmonitering som fastlagt i BAT 10 
— </t>
    </r>
    <r>
      <rPr>
        <b/>
        <sz val="10"/>
        <rFont val="Arial"/>
        <family val="2"/>
      </rPr>
      <t>en protokol for reaktionen på de identificerede lugthændelser, f.eks. klager</t>
    </r>
    <r>
      <rPr>
        <sz val="10"/>
        <rFont val="Arial"/>
        <family val="2"/>
      </rPr>
      <t xml:space="preserve">
— et program for forebyggelse og reduktion af lugtgener, der er designet til at identificere kilden/kilderne, til at karakterisere kildernes bidrag og til at gennemføre </t>
    </r>
    <r>
      <rPr>
        <b/>
        <sz val="10"/>
        <rFont val="Arial"/>
        <family val="2"/>
      </rPr>
      <t>forebyggende og/eller reducerende foranstaltninger.</t>
    </r>
  </si>
  <si>
    <r>
      <t xml:space="preserve">For at </t>
    </r>
    <r>
      <rPr>
        <b/>
        <sz val="10"/>
        <rFont val="Arial"/>
        <family val="2"/>
      </rPr>
      <t>forebygge</t>
    </r>
    <r>
      <rPr>
        <sz val="10"/>
        <rFont val="Arial"/>
        <family val="2"/>
      </rPr>
      <t xml:space="preserve"> eller, hvor dette ikke er praktisk muligt, </t>
    </r>
    <r>
      <rPr>
        <b/>
        <sz val="10"/>
        <rFont val="Arial"/>
        <family val="2"/>
      </rPr>
      <t>reducere lugtemissioner</t>
    </r>
    <r>
      <rPr>
        <sz val="10"/>
        <rFont val="Arial"/>
        <family val="2"/>
      </rPr>
      <t xml:space="preserve"> er den bedste tilgængelige teknik at anvende en af nedenstående teknikker eller en kombination af disse.</t>
    </r>
  </si>
  <si>
    <r>
      <t xml:space="preserve">Overdækning anvendes for at forhindre lugtgener I tilfælde af </t>
    </r>
    <r>
      <rPr>
        <b/>
        <sz val="10"/>
        <rFont val="Arial"/>
        <family val="2"/>
      </rPr>
      <t>aerob behandling</t>
    </r>
    <r>
      <rPr>
        <sz val="10"/>
        <rFont val="Arial"/>
        <family val="2"/>
      </rPr>
      <t xml:space="preserve"> (BAT 13) af vandbaseret flydende affald kan det omfatte:
— brug af ren ilt
— fjernelse af skum i tankene 
— hyppig vedligeholdelse af beluftningssystemet.</t>
    </r>
  </si>
  <si>
    <r>
      <t xml:space="preserve">For at forebygge eller, såfremt dette ikke er praktisk muligt, </t>
    </r>
    <r>
      <rPr>
        <b/>
        <sz val="10"/>
        <rFont val="Arial"/>
        <family val="2"/>
      </rPr>
      <t>reducere diffuse emissioner</t>
    </r>
    <r>
      <rPr>
        <sz val="10"/>
        <rFont val="Arial"/>
        <family val="2"/>
      </rPr>
      <t xml:space="preserve"> til luft, særligt af </t>
    </r>
    <r>
      <rPr>
        <b/>
        <sz val="10"/>
        <rFont val="Arial"/>
        <family val="2"/>
      </rPr>
      <t xml:space="preserve">støv, organiske forbindelser og lugt, </t>
    </r>
    <r>
      <rPr>
        <sz val="10"/>
        <rFont val="Arial"/>
        <family val="2"/>
      </rPr>
      <t>er den bedste tilgængelige teknik at anvende en passende kombination af nedenstående teknikker.
Afhængigt af risikoen, som affaldet udgør i forbindelse med diffuse emissioner til luft, er BAT 14d særlig relevant.</t>
    </r>
  </si>
  <si>
    <r>
      <t xml:space="preserve">Den bedste tilgængelige teknik er udelukkende at gøre brug af </t>
    </r>
    <r>
      <rPr>
        <b/>
        <sz val="10"/>
        <rFont val="Arial"/>
        <family val="2"/>
      </rPr>
      <t>flaring</t>
    </r>
    <r>
      <rPr>
        <sz val="10"/>
        <rFont val="Arial"/>
        <family val="2"/>
      </rPr>
      <t xml:space="preserve"> af sikkerhedsmæssige årsager eller i forbindelse med ikke-rutinemæssige driftsforhold (f.eks. opstart eller nedlukning) ved at anvende begge nedenstående teknikker.</t>
    </r>
  </si>
  <si>
    <r>
      <t xml:space="preserve">For at reducere emissioner til luft fra flaring, når </t>
    </r>
    <r>
      <rPr>
        <b/>
        <sz val="10"/>
        <rFont val="Arial"/>
        <family val="2"/>
      </rPr>
      <t>flaring</t>
    </r>
    <r>
      <rPr>
        <sz val="10"/>
        <rFont val="Arial"/>
        <family val="2"/>
      </rPr>
      <t xml:space="preserve"> er uundgåelig, er den bedste tilgængelige teknik at anvende begge de nedenstående teknikker.</t>
    </r>
  </si>
  <si>
    <r>
      <rPr>
        <i/>
        <sz val="10"/>
        <rFont val="Arial"/>
        <family val="2"/>
      </rPr>
      <t xml:space="preserve">Anvendelse:
</t>
    </r>
    <r>
      <rPr>
        <sz val="10"/>
        <rFont val="Arial"/>
        <family val="2"/>
      </rPr>
      <t>Anvendeligheden er begrænset til tilfælde, hvor der forventes og/eller er dokumenteret støj- eller vibrationsgener i følsomme omgivelser.</t>
    </r>
  </si>
  <si>
    <r>
      <t>For at forebygge eller begrænse uhelds og hændelsers miljømæssige følger er den bedste tilgængelige teknik at anvende alle nedenstående teknikker som en del af planen for håndtering af</t>
    </r>
    <r>
      <rPr>
        <b/>
        <sz val="10"/>
        <rFont val="Arial"/>
        <family val="2"/>
      </rPr>
      <t xml:space="preserve"> uheld</t>
    </r>
    <r>
      <rPr>
        <sz val="10"/>
        <rFont val="Arial"/>
        <family val="2"/>
      </rPr>
      <t xml:space="preserve"> (se BAT 1).</t>
    </r>
  </si>
  <si>
    <r>
      <rPr>
        <i/>
        <sz val="10"/>
        <rFont val="Arial"/>
        <family val="2"/>
      </rPr>
      <t xml:space="preserve">Beskrivelse:
</t>
    </r>
    <r>
      <rPr>
        <sz val="10"/>
        <rFont val="Arial"/>
        <family val="2"/>
      </rPr>
      <t xml:space="preserve">Affald anvendes i stedet for andre materialer til behandlingen af affald (f.eks. anvendes basisk eller syreholdigt affald til at tilpasse pH-værdien, flyveaske anvendes som bindemiddel). 
</t>
    </r>
    <r>
      <rPr>
        <i/>
        <sz val="10"/>
        <rFont val="Arial"/>
        <family val="2"/>
      </rPr>
      <t xml:space="preserve">Anvendelse:
</t>
    </r>
    <r>
      <rPr>
        <sz val="10"/>
        <rFont val="Arial"/>
        <family val="2"/>
      </rPr>
      <t>Nogle begrænsninger i anvendeligheden stammer fra risikoen for forurening, som tilstedeværelsen af urenheder (f.eks. tungmetaller, POP-stoffer, salte, patogener) udgør, i affaldet, der erstatter andre materialer. En anden begrænsning er foreneligheden af affaldet, der erstatter andre materialer, med det tilførte affald (se BAT 2).</t>
    </r>
  </si>
  <si>
    <r>
      <rPr>
        <i/>
        <sz val="10"/>
        <rFont val="Arial"/>
        <family val="2"/>
      </rPr>
      <t xml:space="preserve">Beskrivelse:
</t>
    </r>
    <r>
      <rPr>
        <sz val="10"/>
        <rFont val="Arial"/>
        <family val="2"/>
      </rPr>
      <t xml:space="preserve">Emballage (tønder, beholdere, IBC'er, paller osv.) genbruges til opbevaring af affald, når den er i god stand og tilstrækkelig ren, på baggrund af en kontrol af foreneligheden af stofferne, som opbevares i emballagen (i forbindelse med på hinanden følgende brug). Hvis det er nødvendigt, sendes emballagen til en passende behandling inden genbruget (f.eks. reparation, rengøring). 
</t>
    </r>
    <r>
      <rPr>
        <i/>
        <sz val="10"/>
        <rFont val="Arial"/>
        <family val="2"/>
      </rPr>
      <t xml:space="preserve">Anvendelse:
</t>
    </r>
    <r>
      <rPr>
        <sz val="10"/>
        <rFont val="Arial"/>
        <family val="2"/>
      </rPr>
      <t>Nogle begrænsninger i anvendeligheden stammer fra risikoen for forurening af affaldet, som genbrugt emballage udgør.</t>
    </r>
  </si>
  <si>
    <r>
      <rPr>
        <i/>
        <sz val="10"/>
        <rFont val="Arial"/>
        <family val="2"/>
      </rPr>
      <t xml:space="preserve">Beskrivelse:
</t>
    </r>
    <r>
      <rPr>
        <sz val="10"/>
        <rFont val="Arial"/>
        <family val="2"/>
      </rPr>
      <t>Tilførslen til shredderen udlignes ved at undgå afbrydelser eller overbelastninger af det tilførte affald, som ville medføre utilsigtet nedlukning og opstart af shredderen.</t>
    </r>
  </si>
  <si>
    <r>
      <rPr>
        <i/>
        <sz val="10"/>
        <rFont val="Arial"/>
        <family val="2"/>
      </rPr>
      <t xml:space="preserve">Beskrivelse:
</t>
    </r>
    <r>
      <rPr>
        <sz val="10"/>
        <rFont val="Arial"/>
        <family val="2"/>
      </rPr>
      <t>Dette omfatter alle følgende foranstaltninger:
— udstyr, der anvendes til at behandle WEEE, som indeholder kviksølv, er lukket, under et negativt tryk og forbundet til punktventilation (LEV-system)
— røggas fra processerne behandles med afstøvningsteknikker såsom cykloner, stoffiltre og HEPA-filtre efterfulgt af adsorption på aktivt kul (se afsnit 6.1)
— effektiviteten af røggasbehandlingen overvåges
— kviksølvniveauerne på behandlings- og oplagringsområderne måles ofte (f.eks. en gang om ugen) for at opdage eventuelle lækager af kviksølv.</t>
    </r>
  </si>
  <si>
    <r>
      <rPr>
        <i/>
        <sz val="10"/>
        <rFont val="Arial"/>
        <family val="2"/>
      </rPr>
      <t>Beskrivelse</t>
    </r>
    <r>
      <rPr>
        <sz val="10"/>
        <rFont val="Arial"/>
        <family val="2"/>
      </rPr>
      <t xml:space="preserve"> 
Teknikkerne omfatter gennemførelse af forhåndsgodkendelse, modtagelse og sortering af affaldstilførslen (se BAT 2) for at sikre, at det tilførte affald er egnet til affaldsbehandling, f.eks. hvad angår næringsstofbalancen, fugtige eller giftige forbindelser, som kan reducere den biologiske aktivitet.</t>
    </r>
  </si>
  <si>
    <r>
      <t>For at reducere rørførte emissioner til luft af støv, organiske forbindelser og lugtende forbindelser, herunder H</t>
    </r>
    <r>
      <rPr>
        <vertAlign val="subscript"/>
        <sz val="10"/>
        <rFont val="Arial"/>
        <family val="2"/>
      </rPr>
      <t>2</t>
    </r>
    <r>
      <rPr>
        <sz val="10"/>
        <rFont val="Arial"/>
        <family val="2"/>
      </rPr>
      <t>S og NH</t>
    </r>
    <r>
      <rPr>
        <vertAlign val="subscript"/>
        <sz val="10"/>
        <rFont val="Arial"/>
        <family val="2"/>
      </rPr>
      <t>3</t>
    </r>
    <r>
      <rPr>
        <sz val="10"/>
        <rFont val="Arial"/>
        <family val="2"/>
      </rPr>
      <t>, er den bedste tilgængelige teknik at anvende en af nedenstående teknikker eller en kombination af disse.</t>
    </r>
  </si>
  <si>
    <r>
      <rPr>
        <i/>
        <sz val="10"/>
        <rFont val="Arial"/>
        <family val="2"/>
      </rPr>
      <t xml:space="preserve">Beskrivelse:
</t>
    </r>
    <r>
      <rPr>
        <sz val="10"/>
        <rFont val="Arial"/>
        <family val="2"/>
      </rPr>
      <t xml:space="preserve">Monitering og/eller kontrol af centrale affalds- og procesparametre, herunder:
— det tilførte affalds egenskaber (f.eks. forholdet mellem C og N, partikelstørrelse)
— temperatur og vandindhold forskellige steder i milen
— beluftning af milen (f.eks. via milevendingshyppigheden, O2- og/eller CO2-koncentrationen i milen, luftstrømmenes temperatur i tilfælde af forceret ventilation) — milens porøsitet, højde og bredde.
</t>
    </r>
    <r>
      <rPr>
        <i/>
        <sz val="10"/>
        <rFont val="Arial"/>
        <family val="2"/>
      </rPr>
      <t xml:space="preserve">Anvendelse:
</t>
    </r>
    <r>
      <rPr>
        <sz val="10"/>
        <rFont val="Arial"/>
        <family val="2"/>
      </rPr>
      <t>Moniteringen af vandindholdet i milen er ikke anvendeligt i lukkede processer, når der er identificeret sundheds- og/eller sikkerhedsmæssige problemer. I sådanne tilfælde kan vandindholdet overvåges, inden affaldet læsses ind i den lukkede komposteringsfase, og tilpasses, når det forlader den lukkede komposteringsfase.</t>
    </r>
  </si>
  <si>
    <r>
      <rPr>
        <i/>
        <sz val="10"/>
        <rFont val="Arial"/>
        <family val="2"/>
      </rPr>
      <t xml:space="preserve">Beskrivelse:
</t>
    </r>
    <r>
      <rPr>
        <sz val="10"/>
        <rFont val="Arial"/>
        <family val="2"/>
      </rPr>
      <t>Gennemførelse af et manuelt og/eller automatisk moniteringssystem for at:
— sikre en stabil drift af rådnetanken
— minimere driftsvanskeligheder såsom skumdannelse, som kan føre til lugtende emissioner
— sikre tilstrækkelig tidlig advarsel ved systemfejl, som kan føre til udslip og eksplosioner. Dette omfatter monitering og/eller kontrol af centrale affalds- og procesparametre, f.eks.:
— inputmaterialets pH-værdi og alkalinitet
— rådnetankens driftstemperatur
— inputmaterialets hydrauliske og organiske læssekapacitet
— koncentration af flygtige fedtsyrer (VFA) og ammoniak i rådnetanken og den afgassede biomasse
— biogasmængde, -sammensætning (f.eks. H2S) og -tryk
— væske- og skumniveauer i rådnetanken.</t>
    </r>
  </si>
  <si>
    <r>
      <rPr>
        <i/>
        <sz val="10"/>
        <rFont val="Arial"/>
        <family val="2"/>
      </rPr>
      <t xml:space="preserve">Beskrivelse:
</t>
    </r>
    <r>
      <rPr>
        <sz val="10"/>
        <rFont val="Arial"/>
        <family val="2"/>
      </rPr>
      <t>Monitering af det tilførte affald, f.eks. hvad angår:
— indholdet af organiske stoffer, oxidationsmidler, metaller (f.eks. kviksølv), salte, lugtende forbindelser
— dannelse af H</t>
    </r>
    <r>
      <rPr>
        <vertAlign val="subscript"/>
        <sz val="10"/>
        <rFont val="Arial"/>
        <family val="2"/>
      </rPr>
      <t>2</t>
    </r>
    <r>
      <rPr>
        <sz val="10"/>
        <rFont val="Arial"/>
        <family val="2"/>
      </rPr>
      <t xml:space="preserve"> ved blanding af restprodukter fra røggasbehandlingen, f.eks. flyveaske, med vand.</t>
    </r>
  </si>
  <si>
    <r>
      <t>For at reducere emissioner af støv, organiske forbindelser og NH</t>
    </r>
    <r>
      <rPr>
        <vertAlign val="subscript"/>
        <sz val="10"/>
        <rFont val="Arial"/>
        <family val="2"/>
      </rPr>
      <t>3</t>
    </r>
    <r>
      <rPr>
        <sz val="10"/>
        <rFont val="Arial"/>
        <family val="2"/>
      </rPr>
      <t xml:space="preserve"> til luft er den bedste tilgængelige teknik at gøre brug af BAT 14d og anvende en af nedenstående teknikker eller en kombination af disse.</t>
    </r>
  </si>
  <si>
    <r>
      <rPr>
        <i/>
        <sz val="10"/>
        <rFont val="Arial"/>
        <family val="2"/>
      </rPr>
      <t>Beskrivelse</t>
    </r>
    <r>
      <rPr>
        <sz val="10"/>
        <rFont val="Arial"/>
        <family val="2"/>
      </rPr>
      <t>:
Monitering af affaldstilførslen hvad angår indholdet af chlorerede forbindelser (f.eks. chlorerede opløsningsmidler eller PCB'er).</t>
    </r>
  </si>
  <si>
    <r>
      <rPr>
        <i/>
        <sz val="10"/>
        <rFont val="Arial"/>
        <family val="2"/>
      </rPr>
      <t>Beskrivelse:</t>
    </r>
    <r>
      <rPr>
        <sz val="10"/>
        <rFont val="Arial"/>
        <family val="2"/>
      </rPr>
      <t xml:space="preserve">
Monitering af det tilførte affald, f.eks. hvad angår:
— bioeliminerbarhed (f.eks. BOD, BOD/COD-forhold, Zahn-Wellens test, biologisk inhibitionspotentiale (f.eks. inhibition af aktiveret slam))
— mulighed for at gennemføre emulsionsbrydning, f.eks. på baggrund af laboratorietest.</t>
    </r>
  </si>
  <si>
    <t>Relevant  BAT 14d :Dette omfatter teknikker såsom: 
— oplagring, behandling og håndtering af affald og materiale, der kan generere diffuse emissioner i lukkede bygninger og/eller lukket udstyr (f.eks. transportbånd) 
— at holde det lukkede udstyr eller de lukkede bygninger under et tilstrækkeligt tryk  
— opsamling og afledning af emissionerne til et passende reduktionssystem (se afsnit 6.1) via et luftudsugningssystem og/eller punktafsug tæt på emissionskilderne. Støv og flygtige organiske forbindelser er ikke nævnt i VIlkår i MG og forventes ikke att være et problem hos Stigsnæs spv.</t>
  </si>
  <si>
    <r>
      <t xml:space="preserve">42.	Virksomhedens samlede støjbelastning af omgivelserne må ikke over-stige følgende grænseværdier, angivet som det konstante, ækvivalente, korrigerede lydtryksniveau i dB (A). </t>
    </r>
    <r>
      <rPr>
        <i/>
        <sz val="10"/>
        <rFont val="Arial"/>
        <family val="2"/>
      </rPr>
      <t>Vilkår 42 indeholder grænseværdier for støj mellem 40 og 70 dB afhægig af tidpunkt og sted for målingen.</t>
    </r>
    <r>
      <rPr>
        <sz val="10"/>
        <rFont val="Arial"/>
        <family val="2"/>
      </rPr>
      <t xml:space="preserve">
Maksimalværdien af støjniveauet må om natten ikke overstige 55 dB(A) målt ved nærmeste bolig.
De i ovenstående tabel anførte grænseværdier skal overholdes inden for de nedenfor anførte tidsrum:
•	For dagperioden kl. 07.00-18.00 skal grænseværdierne overholdes
   indenfor det mest støjbelastede tidsrum på 8 timer.
•	For aftenperioden kl. 18.00-22.00 skal grænseværdierne overholdes
   indenfor den mest støjbelastede time.
•	For natteperioden kl. 22.00-07.00 skal grænseværdierne overholdes
   indenfor den mest støjbelastede halve time.
Disse tidsrum betegnes som referencetidsrum.
43.	Virksomheden skal på tilsynsmyndighedens forlangende, dog normalt højest 1 gang årligt dokumentere, at vilkår 41 overholdes.
Dokumentation for overholdelse af vilkår 41 skal ske i form af resultater af støjberegninger eller støjmålinger udført, når virksomheden er i fuld normal drift og i øvrigt efter tilsynsmyndighedens anvisninger.
Udføres dokumentation for overholdelse af vilkår 41 som beregninger, skal disse udføres efter den nordiske beregningsmetode for ekstern støj fra virksomheder, Miljøstyrelsens vejledning nr. 5/1993 ”Beregning af ekstern støj fra virksomheder” - eller nyere. Dokumentationen skal indeholde de oplysninger om beregningsforudsætningerne, som er nødvendige for tilsynsmyndighedens vurdering af rigtigheden af beregningsresultaterne. Specielt skal støjkilderne beskrives og deres kildestyrke angives.
Udføres dokumentationen som måling, skal dette ske ved måling af den støj virksomheden påfører omgivelserne. Målingerne skal udføres som beskrevet i Miljøstyrelsens vejledning nr. 5/1984 ”Ekstern støj fra virksomheder” - eller nyere.
Beregningerne eller målingerne skal gennemføres af et laboratorium, der er akkrediteret af DANAK til at udføre ”Miljømålinger - ekstern støj” eller godkendt af Miljøstyrelsen til af udføre ”Miljømålinger - ekstern støj”.
Rapport med dokumentation af målinger/beregninger for støjemissioner indsendes til Slagelse Kommune i et eksemplar senest 2 måneder efter, at disse er foretaget.</t>
    </r>
  </si>
  <si>
    <t>BAT 20 tabel 6.1
BAT-AEL</t>
  </si>
  <si>
    <t>BAT 20 tabel 6.2
BAT-AEL</t>
  </si>
  <si>
    <t>BAT 25 Tabel 6.3
BAT-AEL</t>
  </si>
  <si>
    <t>31 Tabel 6.5
BAT-AEL</t>
  </si>
  <si>
    <t>32 Tabel 6.6
BAT-AEL</t>
  </si>
  <si>
    <t>34 Tabel 6.7
BAT-AEL</t>
  </si>
  <si>
    <t>41 Tabel 6.8
BAT-AEL</t>
  </si>
  <si>
    <t>Tabel 6.9
BAT-AEL</t>
  </si>
  <si>
    <t>53 Tabel 6.10
BAT-AEL</t>
  </si>
  <si>
    <t>Relevant eller Ikke relevant</t>
  </si>
  <si>
    <t>Ikke relevant - ingen røggas</t>
  </si>
  <si>
    <t>Supplerende analyser parametre der er kritiske i forhold til miljøkvalitetskrav i vandområdet</t>
  </si>
  <si>
    <t>BOD/COD forhold i spildevand der ikke er kendt i forvejen</t>
  </si>
  <si>
    <t>MG opdateres i forhold til gældende lovgivning og vejledninger</t>
  </si>
  <si>
    <t>Procedure for behandling af klager skal tilføjes MG</t>
  </si>
  <si>
    <t>Evt. tilføjelse af handleplaner</t>
  </si>
  <si>
    <r>
      <t xml:space="preserve">BAT er nævnt i </t>
    </r>
    <r>
      <rPr>
        <b/>
        <sz val="10"/>
        <rFont val="Arial"/>
        <family val="2"/>
      </rPr>
      <t xml:space="preserve">Miljøteknisk beskrivelse og vurdering </t>
    </r>
    <r>
      <rPr>
        <sz val="10"/>
        <rFont val="Arial"/>
        <family val="2"/>
      </rPr>
      <t xml:space="preserve">under </t>
    </r>
    <r>
      <rPr>
        <b/>
        <sz val="10"/>
        <rFont val="Arial"/>
        <family val="2"/>
      </rPr>
      <t xml:space="preserve"> Indhold og krav til stoffer samt under BAT for fjernelse af N, P, SS, BOD og COD</t>
    </r>
  </si>
  <si>
    <t>Ok</t>
  </si>
  <si>
    <t>ingen kravværdi i MG</t>
  </si>
  <si>
    <t xml:space="preserve">Grænseværdi skal reduceres </t>
  </si>
  <si>
    <t>Vurdering af om parameter er relevant og evt måleprogram</t>
  </si>
  <si>
    <t>Fastlæggelse af ny grænseværdi</t>
  </si>
  <si>
    <t>Se BAT 20</t>
  </si>
  <si>
    <t>Se Tabel 6.1 (BAT 7 ikke opfyldt)</t>
  </si>
  <si>
    <t>Handlingsplan for materialeudnyttelse</t>
  </si>
  <si>
    <t>Enerieffektiviseringsplan er relevant</t>
  </si>
  <si>
    <t>Relevant for RGS spildevand</t>
  </si>
  <si>
    <t xml:space="preserve"> grænseværdien overholder ikke BAT konklusion</t>
  </si>
  <si>
    <r>
      <t>Den hydrauliske kapacitet er oplyst Af RGS Nordic til 229 m</t>
    </r>
    <r>
      <rPr>
        <vertAlign val="superscript"/>
        <sz val="10"/>
        <rFont val="Arial"/>
        <family val="2"/>
        <scheme val="minor"/>
      </rPr>
      <t>3</t>
    </r>
    <r>
      <rPr>
        <sz val="10"/>
        <rFont val="Arial"/>
        <family val="2"/>
        <scheme val="minor"/>
      </rPr>
      <t>/time eller 5500 m</t>
    </r>
    <r>
      <rPr>
        <vertAlign val="superscript"/>
        <sz val="10"/>
        <rFont val="Arial"/>
        <family val="2"/>
        <scheme val="minor"/>
      </rPr>
      <t>3</t>
    </r>
    <r>
      <rPr>
        <sz val="10"/>
        <rFont val="Arial"/>
        <family val="2"/>
        <scheme val="minor"/>
      </rPr>
      <t>/dag. Fremgår ikke af MG</t>
    </r>
  </si>
  <si>
    <t xml:space="preserve">BAT-status: Virksomhedens nuværende status med hensyn til at opfylde BAT-kravet. </t>
  </si>
  <si>
    <t xml:space="preserve"> BATC-nummer</t>
  </si>
  <si>
    <t xml:space="preserve"> BAT-konklusion</t>
  </si>
  <si>
    <t>Handlingsplan får energieffektivisering</t>
  </si>
  <si>
    <t>Kommentar/opfyldelse</t>
  </si>
  <si>
    <t xml:space="preserve">Oplagring finder sted i tanke og spildevandet ledes i rør frem til behandlingsanlægget. I MG indeholder vilkår 2, 6, 7, 8, 9, 10 og 11 krav til tankene hvori spildevand, farligt affald og kemikalier opbevares. </t>
  </si>
  <si>
    <r>
      <t>Renseanlæggets maksimale hydrauliske kapacitet er 229 m</t>
    </r>
    <r>
      <rPr>
        <vertAlign val="superscript"/>
        <sz val="11"/>
        <rFont val="Arial"/>
        <family val="2"/>
        <scheme val="minor"/>
      </rPr>
      <t>3</t>
    </r>
    <r>
      <rPr>
        <sz val="11"/>
        <rFont val="Arial"/>
        <family val="2"/>
        <scheme val="minor"/>
      </rPr>
      <t>/t. Det er dog slambehandlingskapaciteten, der er den begrænsende faktor i forhold til spildevandstilledningen. Der træffes foranstaltninger for at undgå ophobning af spildevand ved at 
1) den maksimale lagerkapacitet til spildevandet er klart fastlagt og overstiges ikke under hensyntagen til affaldets egenskaber (f.eks. hvad angår risiko for brand) og behandlingskapaciteten
2) mængden af oplagret affald moniteres regelmæssigt og sammenlignes med den maksimalt tilladte lagerkapacitet
3) affaldets maksimale opholdstid skal være fastlagt.</t>
    </r>
  </si>
  <si>
    <r>
      <t>Benzen, toluen, ethylbenzen, xylen (BTEX)</t>
    </r>
    <r>
      <rPr>
        <vertAlign val="superscript"/>
        <sz val="10"/>
        <rFont val="Arial"/>
        <family val="2"/>
      </rPr>
      <t>(3)(4)</t>
    </r>
  </si>
  <si>
    <r>
      <t>Kemisk iltforbrug (COD)</t>
    </r>
    <r>
      <rPr>
        <vertAlign val="superscript"/>
        <sz val="10"/>
        <rFont val="Arial"/>
        <family val="2"/>
      </rPr>
      <t>(5)(6)</t>
    </r>
  </si>
  <si>
    <r>
      <t>Kulbrinteolieindeks (HOI)</t>
    </r>
    <r>
      <rPr>
        <vertAlign val="superscript"/>
        <sz val="10"/>
        <rFont val="Arial"/>
        <family val="2"/>
      </rPr>
      <t>(4)</t>
    </r>
  </si>
  <si>
    <r>
      <t>Phenolindeks</t>
    </r>
    <r>
      <rPr>
        <vertAlign val="superscript"/>
        <sz val="10"/>
        <rFont val="Arial"/>
        <family val="2"/>
      </rPr>
      <t>(6)</t>
    </r>
  </si>
  <si>
    <r>
      <t>Totalt kvælstof (Total N)</t>
    </r>
    <r>
      <rPr>
        <vertAlign val="superscript"/>
        <sz val="10"/>
        <rFont val="Arial"/>
        <family val="2"/>
      </rPr>
      <t>(6)</t>
    </r>
  </si>
  <si>
    <r>
      <t>Totalt fosfor (Total P)</t>
    </r>
    <r>
      <rPr>
        <vertAlign val="superscript"/>
        <sz val="10"/>
        <rFont val="Arial"/>
        <family val="2"/>
      </rPr>
      <t>(6)</t>
    </r>
  </si>
  <si>
    <r>
      <t>Totalt suspenderet stof (TSS)</t>
    </r>
    <r>
      <rPr>
        <vertAlign val="superscript"/>
        <sz val="10"/>
        <rFont val="Arial"/>
        <family val="2"/>
      </rPr>
      <t>(6)</t>
    </r>
  </si>
  <si>
    <t>Mulighederne for anvendelse af regnvand i processerne bør gennemgås (Anvendelse af regnvand til justring af saltkonc i spildevandet)</t>
  </si>
  <si>
    <t>BAT-status: Virksomhedens nuværende status med hensyn til at opfylde BAT-kravet</t>
  </si>
  <si>
    <t xml:space="preserve">RGS Nordic Stigsnæs behandler spildevand derfor er affaldssporing ikke muligt på samme måde som for fast affald. Spildevandet opbevares i tanke inden det ledes videre til den biologiske rensning. I opbevaringstankene er der mulighed for at holde spildevandsstrømme adskildt. </t>
  </si>
  <si>
    <t>Vilkår i nuværende Miljøgodkendelse 26. november 2008</t>
  </si>
  <si>
    <t>Kommentar vedr. opfyldelse (nuværende grænseværdi som er middelværdien af de analyserede prøver)</t>
  </si>
  <si>
    <t>Kommentar</t>
  </si>
  <si>
    <t>Kviksølv (Hg)</t>
  </si>
  <si>
    <t>Zink (Zn)</t>
  </si>
  <si>
    <t>Nikkel (Ni)</t>
  </si>
  <si>
    <t>Bly (Pb)</t>
  </si>
  <si>
    <t>Chrom (IV)</t>
  </si>
  <si>
    <t>Kobber (Cu)</t>
  </si>
  <si>
    <t>Chrom (Cr)</t>
  </si>
  <si>
    <t>Cadmium (Cd)</t>
  </si>
  <si>
    <t>Arsen (As)</t>
  </si>
  <si>
    <t xml:space="preserve"> Barium</t>
  </si>
  <si>
    <t>10-100 µg/l</t>
  </si>
  <si>
    <t xml:space="preserve">10-300  µg/l </t>
  </si>
  <si>
    <t>50-300 µg/l</t>
  </si>
  <si>
    <t>50-100 µg/l</t>
  </si>
  <si>
    <t xml:space="preserve"> 1-10 µg/</t>
  </si>
  <si>
    <t xml:space="preserve">100-2000 µg/l </t>
  </si>
  <si>
    <t>50-500 µg/l</t>
  </si>
  <si>
    <t>ISO17294m-ICP-MS</t>
  </si>
  <si>
    <t>Ikke inkluderet i BAT 7</t>
  </si>
  <si>
    <t>Vilkår i nuværende Miljøgodkendelse 26. okt. 2008 Antal analyser af akrediteret laboratorium</t>
  </si>
  <si>
    <t>40.600 µg/l</t>
  </si>
  <si>
    <t>70+70 x baggr.= max. 140 µg/l</t>
  </si>
  <si>
    <t>500 µg/l</t>
  </si>
  <si>
    <t>1400 µg/l</t>
  </si>
  <si>
    <t>Grænsev. Ok</t>
  </si>
  <si>
    <t>Grænsev. Indføres</t>
  </si>
  <si>
    <t>Grænsev, revideres</t>
  </si>
  <si>
    <t>6.000 µg/l</t>
  </si>
  <si>
    <t>280 µg/l</t>
  </si>
  <si>
    <t>175 µg/l</t>
  </si>
  <si>
    <t>70 µg/l</t>
  </si>
  <si>
    <t>5,8 µg/l</t>
  </si>
  <si>
    <t>0,6 µg/l</t>
  </si>
  <si>
    <t>3,4 µg/l</t>
  </si>
  <si>
    <t>4,9 µg/l</t>
  </si>
  <si>
    <t>0,2 µg/l</t>
  </si>
  <si>
    <t>1,3 µg/l</t>
  </si>
  <si>
    <t>7,8 µg/l</t>
  </si>
  <si>
    <t>0,07 µg/l</t>
  </si>
  <si>
    <t>8,6 µg/l</t>
  </si>
  <si>
    <r>
      <t xml:space="preserve">Pyren </t>
    </r>
    <r>
      <rPr>
        <vertAlign val="superscript"/>
        <sz val="10"/>
        <rFont val="Arial"/>
        <family val="2"/>
        <scheme val="minor"/>
      </rPr>
      <t>8)</t>
    </r>
  </si>
  <si>
    <t>(3) Moniteringen gælder kun, når det pågældende stof er angivet som relevant i fortegnelsen over spildevand som omhandlet i BAT 3.</t>
  </si>
  <si>
    <t xml:space="preserve">(4) I tilfælde af indirekte udledning til en recipient kan moniteringsfrekvensen reduceres, hvis spildevandsbehandlingsanlægget nedstrøms reducerer de pågældende forurenende stoffer. </t>
  </si>
  <si>
    <t xml:space="preserve">(5) Enten TOC eller COD overvåges. TOC er den foretrukne mulighed, da moniteringen ikke bygger på brugen af meget giftige forbindelser. </t>
  </si>
  <si>
    <t>(6) Moniteringen gælder kun i tilfælde af direkte udledning til en recipient.</t>
  </si>
  <si>
    <t>7) Moniteringen gælder kun når der anvendes biologisk rensning.</t>
  </si>
  <si>
    <t>8) For denne gruppe prioriterede stoffer, polyaromatiske kulbrinter (PAH) (nr. 28), gælder kvalitetskravene for biota og tilsvarende de generelle kvalitetskrav i vand for koncentrationen af benz(a)pyren, hvis toksicitet de er baseret på. Benz(a)pyren kan betragtes som markør for de øvrige PAH'er, og derfor behøver kun benz(a)pyren at blive overvåget med henblik på sammenligning med kvalitetskravet for biota eller de tilsvarende generelle kvalitetskrav i vand.</t>
  </si>
  <si>
    <t xml:space="preserve">BAT 7 skema: Nedenståenede parametre er relevante i forhold til de anvendt renseprocesser nævnt i BAT 20: Udligning, neutralisering, olieseparattion/primær bundfældning, aktiv slam, nitrifikation/denitrifikation koagulering og flokkulering, filtrering. Generelt er der tale om affaldsbehandlingsprocesser der kan karakteriseres som behandling af vandbaseret flydende affald. Den bedste tilgængelige teknik er at monitere emissioner til vand med mindst den frekvens, der er angivet nedenfor, og i overensstemmelse med EN-standarder. Tabel 6.1 er integreret i BAT 7 (BAT-AEL (Associated emission level for BAT). Generelt gælder at  parameteren skal være relevant set i forhold til typen af spildevand (Se BAT 3) og moniteringsfrekvenserne kan reduceres, hvis emissionsniveauerne har vist sig at være tilstrækkeligt stabile. </t>
  </si>
  <si>
    <t xml:space="preserve">(9) Den øvre ende af intervallet gælder muligvis ikke: — hvis reduktionseffektiviteten er ≥ 95 % som et rullende årligt gennemsnit, og det tilførte affald har følgende egenskaber: TOC &gt; 2 g/l (eller COD &gt; 6 g/l) som et dagligt gennemsnit og en høj andel af tunge organiske forbindelser (dvs. som er svære at nedbryde biologisk) eller — i tilfælde af høje chloridkoncentrationer (f.eks. over 5 g/l i det tilførte affald). </t>
  </si>
  <si>
    <t xml:space="preserve">(10) BAT-AEL gælder ikke for anlæg, der behandler boremudder/-afklip. </t>
  </si>
  <si>
    <t xml:space="preserve">(11) BAT-AEL gælder ikke, når spildevandets temperatur er lav (f.eks. under 12 °C). </t>
  </si>
  <si>
    <t xml:space="preserve">(12) BAT-AEL gælder ikke i tilfælde af høje chloridkoncentrationer (f.eks. over 10 g/l i det tilførte affald). </t>
  </si>
  <si>
    <t xml:space="preserve">(13) BAT-AEL'er gælder kun, når det pågældende stof er angivet som relevant i fortegnelsen over spildevand som omhandlet i BAT 3. </t>
  </si>
  <si>
    <t>Ikke inkluderet i MG fra 2008</t>
  </si>
  <si>
    <t>Ikke inkluderet i BAT konklusioner</t>
  </si>
  <si>
    <r>
      <t xml:space="preserve">Benzo(b+j+k)fluoranthen </t>
    </r>
    <r>
      <rPr>
        <vertAlign val="superscript"/>
        <sz val="10"/>
        <rFont val="Arial"/>
        <family val="2"/>
        <scheme val="minor"/>
      </rPr>
      <t>8)</t>
    </r>
  </si>
  <si>
    <r>
      <t xml:space="preserve">Benzo(a)pyren </t>
    </r>
    <r>
      <rPr>
        <vertAlign val="superscript"/>
        <sz val="10"/>
        <rFont val="Arial"/>
        <family val="2"/>
        <scheme val="minor"/>
      </rPr>
      <t>8)</t>
    </r>
  </si>
  <si>
    <r>
      <t xml:space="preserve">Indeno(1,2,3-cd)pyren </t>
    </r>
    <r>
      <rPr>
        <vertAlign val="superscript"/>
        <sz val="10"/>
        <rFont val="Arial"/>
        <family val="2"/>
        <scheme val="minor"/>
      </rPr>
      <t>8)</t>
    </r>
  </si>
  <si>
    <r>
      <t xml:space="preserve">Benzo(ghi)perylen </t>
    </r>
    <r>
      <rPr>
        <vertAlign val="superscript"/>
        <sz val="10"/>
        <rFont val="Arial"/>
        <family val="2"/>
        <scheme val="minor"/>
      </rPr>
      <t>8)</t>
    </r>
  </si>
  <si>
    <t>Grænsev. OK</t>
  </si>
  <si>
    <t>EU og DK miljøkvalitetskrav (miljøkvalitetskrav bør indgå ved fastsættlse af grænseværdier for udledningen</t>
  </si>
  <si>
    <t>0,01 µg/l</t>
  </si>
  <si>
    <t>0,0017 µg/l</t>
  </si>
  <si>
    <t>0,00017 µg/l</t>
  </si>
  <si>
    <t>Grænseværdi relevant</t>
  </si>
  <si>
    <r>
      <t xml:space="preserve">15 mg/l </t>
    </r>
    <r>
      <rPr>
        <vertAlign val="superscript"/>
        <sz val="10"/>
        <rFont val="Arial"/>
        <family val="2"/>
      </rPr>
      <t>14)</t>
    </r>
  </si>
  <si>
    <r>
      <t xml:space="preserve">1,5 mg/l </t>
    </r>
    <r>
      <rPr>
        <vertAlign val="superscript"/>
        <sz val="10"/>
        <rFont val="Arial"/>
        <family val="2"/>
      </rPr>
      <t>14)</t>
    </r>
  </si>
  <si>
    <r>
      <t xml:space="preserve">8 mg/l </t>
    </r>
    <r>
      <rPr>
        <vertAlign val="superscript"/>
        <sz val="10"/>
        <rFont val="Arial"/>
        <family val="2"/>
      </rPr>
      <t>14)</t>
    </r>
  </si>
  <si>
    <t xml:space="preserve">(14) Generelle danske krav ved direkte udledning  </t>
  </si>
  <si>
    <t>Total organisk kulstof (TOC)</t>
  </si>
  <si>
    <t xml:space="preserve">(1) De gennemsnitlige perioder er defineret i afsnittet Generelle betragtninger. </t>
  </si>
  <si>
    <t>(2) Enten BAT-AEL for COD eller BAT-AEL for TOC er gældende. TOC-monitering er den foretrukne mulighed, da den ikke bygger på brugen af meget giftige forbindelser.</t>
  </si>
  <si>
    <t xml:space="preserve">(3) Den øvre ende af intervallet gælder muligvis ikke: — hvis reduktionseffektiviteten er ≥ 95 % som et rullende årligt gennemsnit, og det tilførte affald har følgende egenskaber: TOC &gt; 2 g/l (eller COD &gt; 6 g/l) som et dagligt gennemsnit og en høj andel af tunge organiske forbindelser (dvs. som er svære at nedbryde biologisk) eller — i tilfælde af høje chloridkoncentrationer (f.eks. over 5 g/l i det tilførte affald). </t>
  </si>
  <si>
    <t xml:space="preserve">(4) BAT-AEL gælder ikke for anlæg, der behandler boremudder/-afklip. </t>
  </si>
  <si>
    <t xml:space="preserve">(5) BAT-AEL gælder ikke, når spildevandets temperatur er lav (f.eks. under 12 °C). </t>
  </si>
  <si>
    <t xml:space="preserve">(6) BAT-AEL gælder ikke i tilfælde af høje chloridkoncentrationer (f.eks. over 10 g/l i det tilførte affald). </t>
  </si>
  <si>
    <t xml:space="preserve">(7) BAT-AEL gælder kun, når der anvendes biologisk behandling af spildevand. </t>
  </si>
  <si>
    <t xml:space="preserve">(8) BAT-AEL'er gælder kun, når det pågældende stof er angivet som relevant i fortegnelsen over spildevand som omhandlet i BAT 3. </t>
  </si>
  <si>
    <r>
      <t xml:space="preserve">
BAT-AEL</t>
    </r>
    <r>
      <rPr>
        <b/>
        <vertAlign val="superscript"/>
        <sz val="10"/>
        <rFont val="Arial"/>
        <family val="2"/>
        <scheme val="minor"/>
      </rPr>
      <t xml:space="preserve"> (1) </t>
    </r>
    <r>
      <rPr>
        <b/>
        <sz val="10"/>
        <rFont val="Arial"/>
        <family val="2"/>
        <scheme val="minor"/>
      </rPr>
      <t xml:space="preserve"> for behandling af vandbaseret flydende affald</t>
    </r>
    <r>
      <rPr>
        <b/>
        <vertAlign val="superscript"/>
        <sz val="10"/>
        <rFont val="Arial"/>
        <family val="2"/>
        <scheme val="minor"/>
      </rPr>
      <t xml:space="preserve"> </t>
    </r>
    <r>
      <rPr>
        <b/>
        <sz val="10"/>
        <rFont val="Arial"/>
        <family val="2"/>
        <scheme val="minor"/>
      </rPr>
      <t xml:space="preserve">
</t>
    </r>
  </si>
  <si>
    <r>
      <t>30-300 mg/l</t>
    </r>
    <r>
      <rPr>
        <vertAlign val="superscript"/>
        <sz val="10"/>
        <rFont val="Arial"/>
        <family val="2"/>
        <scheme val="minor"/>
      </rPr>
      <t>(3)</t>
    </r>
  </si>
  <si>
    <r>
      <t>1-3 mg/l</t>
    </r>
    <r>
      <rPr>
        <vertAlign val="superscript"/>
        <sz val="10"/>
        <rFont val="Arial"/>
        <family val="2"/>
        <scheme val="minor"/>
      </rPr>
      <t>(4)</t>
    </r>
  </si>
  <si>
    <r>
      <t>Frit cyanid (CN-)</t>
    </r>
    <r>
      <rPr>
        <vertAlign val="superscript"/>
        <sz val="10"/>
        <rFont val="Arial"/>
        <family val="2"/>
        <scheme val="minor"/>
      </rPr>
      <t>(8)</t>
    </r>
  </si>
  <si>
    <r>
      <t xml:space="preserve">10-100 mg/l </t>
    </r>
    <r>
      <rPr>
        <vertAlign val="superscript"/>
        <sz val="10"/>
        <rFont val="Arial"/>
        <family val="2"/>
        <scheme val="minor"/>
      </rPr>
      <t>3),4)</t>
    </r>
  </si>
  <si>
    <r>
      <t>10-60 mg/l</t>
    </r>
    <r>
      <rPr>
        <vertAlign val="superscript"/>
        <sz val="10"/>
        <rFont val="Arial"/>
        <family val="2"/>
        <scheme val="minor"/>
      </rPr>
      <t xml:space="preserve"> (5)(6)(7) </t>
    </r>
  </si>
  <si>
    <r>
      <t>Metaller og metalloider</t>
    </r>
    <r>
      <rPr>
        <i/>
        <vertAlign val="superscript"/>
        <sz val="10"/>
        <rFont val="Arial"/>
        <family val="2"/>
        <scheme val="minor"/>
      </rPr>
      <t xml:space="preserve"> (8)</t>
    </r>
  </si>
  <si>
    <r>
      <t xml:space="preserve">Adsorberbare organisk bundne halogener (AOX) </t>
    </r>
    <r>
      <rPr>
        <vertAlign val="superscript"/>
        <sz val="10"/>
        <rFont val="Arial"/>
        <family val="2"/>
        <scheme val="minor"/>
      </rPr>
      <t>(8)</t>
    </r>
  </si>
  <si>
    <t>Tabel 6.1: BAT-relaterede emissionsniveauer (BAT-AEL'er) for direkte udledning til en recipient. Data fra denne tabel er inkluderet i BAT 7</t>
  </si>
  <si>
    <t>175 mg/l</t>
  </si>
  <si>
    <t>0,28 mg/l</t>
  </si>
  <si>
    <t>0,175 mg/l</t>
  </si>
  <si>
    <t>0,07 mg/l</t>
  </si>
  <si>
    <t>1,4 mg/l</t>
  </si>
  <si>
    <t>0,021 mg/l</t>
  </si>
  <si>
    <t>6 mg/l</t>
  </si>
  <si>
    <r>
      <t xml:space="preserve">Mindstefrekvens for monitering (BAT). Moniteringsfrekvensen kan reduceres hvis emissionsniveauerne har vist sig at være tilstrækkeligt stabile </t>
    </r>
    <r>
      <rPr>
        <b/>
        <vertAlign val="superscript"/>
        <sz val="11"/>
        <rFont val="Arial"/>
        <family val="2"/>
      </rPr>
      <t>(1)</t>
    </r>
  </si>
  <si>
    <t xml:space="preserve">(1) Moniteringsfrekvenserne kan reduceres, hvis emissionsniveauerne har vist sig at være tilstrækkeligt stabile. </t>
  </si>
  <si>
    <r>
      <t xml:space="preserve">BAT-AEL (Associated emission level for BAT) </t>
    </r>
    <r>
      <rPr>
        <b/>
        <vertAlign val="superscript"/>
        <sz val="11"/>
        <rFont val="Arial"/>
        <family val="2"/>
      </rPr>
      <t>(15)</t>
    </r>
  </si>
  <si>
    <r>
      <t>Frit cyanid 
(CN-)</t>
    </r>
    <r>
      <rPr>
        <vertAlign val="superscript"/>
        <sz val="10"/>
        <rFont val="Arial"/>
        <family val="2"/>
      </rPr>
      <t>(3)(4)(13)</t>
    </r>
  </si>
  <si>
    <r>
      <t>PFOA</t>
    </r>
    <r>
      <rPr>
        <vertAlign val="superscript"/>
        <sz val="10"/>
        <rFont val="Arial"/>
        <family val="2"/>
      </rPr>
      <t>(3)</t>
    </r>
    <r>
      <rPr>
        <sz val="10"/>
        <rFont val="Arial"/>
        <family val="2"/>
      </rPr>
      <t xml:space="preserve"> PFOS</t>
    </r>
    <r>
      <rPr>
        <vertAlign val="superscript"/>
        <sz val="10"/>
        <rFont val="Arial"/>
        <family val="2"/>
      </rPr>
      <t>(3)</t>
    </r>
  </si>
  <si>
    <r>
      <t>Adsorberbare organisk bundne halogener (AOX)</t>
    </r>
    <r>
      <rPr>
        <vertAlign val="superscript"/>
        <sz val="10"/>
        <rFont val="Arial"/>
        <family val="2"/>
      </rPr>
      <t>(3)(4)(13)</t>
    </r>
  </si>
  <si>
    <r>
      <rPr>
        <sz val="10"/>
        <color theme="1"/>
        <rFont val="Arial"/>
        <family val="2"/>
        <scheme val="minor"/>
      </rPr>
      <t>Metaller og Metaloider</t>
    </r>
    <r>
      <rPr>
        <vertAlign val="superscript"/>
        <sz val="10"/>
        <color theme="1"/>
        <rFont val="Arial"/>
        <family val="2"/>
        <scheme val="minor"/>
      </rPr>
      <t>(13)</t>
    </r>
  </si>
  <si>
    <r>
      <t>Totalt organisk kulstof (TOC)</t>
    </r>
    <r>
      <rPr>
        <vertAlign val="superscript"/>
        <sz val="11"/>
        <color theme="1"/>
        <rFont val="Arial"/>
        <family val="2"/>
        <scheme val="minor"/>
      </rPr>
      <t>(5)(6)</t>
    </r>
  </si>
  <si>
    <r>
      <t xml:space="preserve">10-100 mg/l </t>
    </r>
    <r>
      <rPr>
        <vertAlign val="superscript"/>
        <sz val="10"/>
        <rFont val="Arial"/>
        <family val="2"/>
      </rPr>
      <t>(9)(10)</t>
    </r>
  </si>
  <si>
    <t>Ikke inkluderet i BAT 7 Grænseværdi revideres</t>
  </si>
  <si>
    <t>Grænsev. revideres</t>
  </si>
  <si>
    <r>
      <t xml:space="preserve">30-300 mg/l </t>
    </r>
    <r>
      <rPr>
        <vertAlign val="superscript"/>
        <sz val="10"/>
        <rFont val="Arial"/>
        <family val="2"/>
      </rPr>
      <t>(9)(10)</t>
    </r>
  </si>
  <si>
    <r>
      <t xml:space="preserve">1-3 mg/l </t>
    </r>
    <r>
      <rPr>
        <vertAlign val="superscript"/>
        <sz val="10"/>
        <rFont val="Arial"/>
        <family val="2"/>
      </rPr>
      <t>(10)</t>
    </r>
  </si>
  <si>
    <r>
      <t xml:space="preserve">10-60 mg/l </t>
    </r>
    <r>
      <rPr>
        <vertAlign val="superscript"/>
        <sz val="10"/>
        <rFont val="Arial"/>
        <family val="2"/>
      </rPr>
      <t>(11)(12)(16)</t>
    </r>
  </si>
  <si>
    <t xml:space="preserve">(15) De gennemsnitlige perioder  er defineret i afsnittet "Generelle betragtninger" </t>
  </si>
  <si>
    <t>(16) BAT-AEL'er gælder kun når det pågældende stof  er angivet relevant i fortegnelsen over spildevand som omhandler BAT 13</t>
  </si>
  <si>
    <t xml:space="preserve"> Opdateres i forhold til det  aktuelle procesflow samt rørført emissioner (luftafkast fra lagertanke) </t>
  </si>
  <si>
    <t xml:space="preserve">Relevant </t>
  </si>
  <si>
    <t>2.3. BAT-konklusioner for behandling af WEEE (El skrot), som indeholder VFC'er og/eller VHC'er</t>
  </si>
  <si>
    <t>Tabel 6.4: BAT-relaterede emissionsniveauer (BAT-AEL'er) for rørførte TVOC- og CFC-emissioner til luft fra behandling af WEEE (El-skrot), som indeholder VFC'er og/eller VHC'er</t>
  </si>
  <si>
    <t>Affaldsbehandlingsproces</t>
  </si>
  <si>
    <r>
      <t>Mindstefrekvens for monitering</t>
    </r>
    <r>
      <rPr>
        <b/>
        <vertAlign val="superscript"/>
        <sz val="11"/>
        <rFont val="Arial"/>
        <family val="2"/>
      </rPr>
      <t>(1)</t>
    </r>
  </si>
  <si>
    <t>Monitering forbundet med</t>
  </si>
  <si>
    <t>TVOC</t>
  </si>
  <si>
    <t>DS/EN 12619</t>
  </si>
  <si>
    <t>Behandling af vandbaseret flydende affald(2)</t>
  </si>
  <si>
    <t>Typisk forurenet stof, som reduceres</t>
  </si>
  <si>
    <t>Kviksølv, flygtige organiske forbindelser, svovlbrinte, lugtende forbindelser</t>
  </si>
  <si>
    <t>Adsorption er en heterogen reaktion, hvor gasmolekyler fastholdes på en fast eller flydende overflade, der foretrækker særlige forbindelser frem for andre og dermed fjerner dem fra spildevandsstrømmene. Når overfladen har adsorberet så meget, som den kan, udskiftes adsorptionsmidlet, eller det adsorberede indhold desorberes som led i regenereringen af adsorptionsmidlet. Når forurenende stoffer er desorberet, er de som regel i en højere koncentration og kan enten nyttiggøres eller bortskaffes. Det mest almindelige adsorptionsmiddel er granuleret aktivt kul.</t>
  </si>
  <si>
    <t>Skema 6.1  Rørførte emissioner til luft (kun relevante teknikker er medtaget)</t>
  </si>
  <si>
    <t>Vilkår i nuværende Miljøgodkendelse  26. nov. 2008</t>
  </si>
  <si>
    <t>BAT 8 skema Den bedste tilgængelige teknik er at monitere rørførte emissioner til luft med mindst den frekvens, der er angivet nedenfor, og i overensstemmelse med EN-standarder. Hvis der ikke foreligger EN-standarder, er den bedste tilgængelige teknik at anvende ISO-standarder, nationale standarder eller andre internationale standarder, som sikrer, at der tilvejebringes data af tilsvarende videnskabelig kvalitet. (Kun relevante paramtre i forhold til behandlingsproces er medtaget)</t>
  </si>
  <si>
    <r>
      <t xml:space="preserve">
</t>
    </r>
    <r>
      <rPr>
        <vertAlign val="superscript"/>
        <sz val="11"/>
        <rFont val="Arial"/>
        <family val="2"/>
      </rPr>
      <t>(2)</t>
    </r>
    <r>
      <rPr>
        <sz val="11"/>
        <rFont val="Arial"/>
        <family val="2"/>
      </rPr>
      <t xml:space="preserve"> Moniteringen gælder kun, når det pågældende stof er angivet som relevant i røggasstrømmen baseret på fortegnelsen som omhandlet i BAT 3. 
</t>
    </r>
  </si>
  <si>
    <t>Parameter</t>
  </si>
  <si>
    <t>Enhed</t>
  </si>
  <si>
    <r>
      <t>BAT-AEL</t>
    </r>
    <r>
      <rPr>
        <b/>
        <vertAlign val="superscript"/>
        <sz val="11"/>
        <rFont val="Arial"/>
        <family val="2"/>
      </rPr>
      <t>(1)</t>
    </r>
    <r>
      <rPr>
        <b/>
        <sz val="11"/>
        <rFont val="Arial"/>
        <family val="2"/>
      </rPr>
      <t xml:space="preserve"> (Gennemsnit for prøvetagningsperioden)</t>
    </r>
  </si>
  <si>
    <t>Hydrogenchlorid (HCl)</t>
  </si>
  <si>
    <r>
      <t>mg/Nm</t>
    </r>
    <r>
      <rPr>
        <vertAlign val="superscript"/>
        <sz val="11"/>
        <rFont val="Arial"/>
        <family val="2"/>
      </rPr>
      <t>3</t>
    </r>
  </si>
  <si>
    <t>1-5</t>
  </si>
  <si>
    <r>
      <t>3-20</t>
    </r>
    <r>
      <rPr>
        <vertAlign val="superscript"/>
        <sz val="11"/>
        <rFont val="Arial"/>
        <family val="2"/>
      </rPr>
      <t>(2)</t>
    </r>
  </si>
  <si>
    <r>
      <rPr>
        <vertAlign val="superscript"/>
        <sz val="10"/>
        <rFont val="Arial"/>
        <family val="2"/>
      </rPr>
      <t>(1)</t>
    </r>
    <r>
      <rPr>
        <sz val="10"/>
        <rFont val="Arial"/>
        <family val="2"/>
      </rPr>
      <t xml:space="preserve"> Disse BAT-AEL'er gælder kun, når det pågældende stof er angivet som relevant i røggasstrømmen baseret på fortegnelsen som omhandlet i BAT 3.
</t>
    </r>
    <r>
      <rPr>
        <vertAlign val="superscript"/>
        <sz val="10"/>
        <rFont val="Arial"/>
        <family val="2"/>
      </rPr>
      <t>(2)</t>
    </r>
    <r>
      <rPr>
        <sz val="10"/>
        <rFont val="Arial"/>
        <family val="2"/>
      </rPr>
      <t xml:space="preserve"> Det øvre område i intervallet er 45 mg/Nm3, når emissionsbelastningen er mindre end 0,5 kg/t på emissionsstedet.</t>
    </r>
  </si>
  <si>
    <t>BAT 53 herunder BAT 14d</t>
  </si>
  <si>
    <t>Indeslutning, opsamling og behandling af diffuse emissioner</t>
  </si>
  <si>
    <t>Anvendelsen af lukket udstyr eller lukkede bygninger kan være begrænset af sikkerhedsmæssige hensyn såsom risiko for eksplosion eller iltfattig atmosfære. 
Anvendelsen af lukket udstyr eller lukkede bygninger kan også være begrænset af affaldsmængden.</t>
  </si>
  <si>
    <t>Anvendelse</t>
  </si>
  <si>
    <t>BAT 14d</t>
  </si>
  <si>
    <t>BAT 14 For at forebygge eller, såfremt dette ikke er praktisk muligt, reducere diffuse emissioner til luft, særligt af støv, organiske forbindelser og lugt, er den bedste tilgængelige teknik at anvende en passende kombination af nedenstående teknikker.
Afhængigt af risikoen, som affaldet udgør i forbindelse med diffuse emissioner til luft, er BAT 14d særlig relevant.</t>
  </si>
  <si>
    <t>Dette omfatter teknikker såsom: 
— oplagring, behandling og håndtering af affald og materiale, der kan generere diffuse emissioner i lukkede bygninger og/eller lukket udstyr (f.eks. transportbånd) 
— at holde det lukkede udstyr eller de lukkede bygninger under et tilstrækkeligt tryk 
— opsamling og afledning af emissionerne til et passende reduktionssystem (se afsnit 6.1 i BAT tjekliste) via et luftudsugningssystem og/eller punktafsug tæt på emissionskilderne.</t>
  </si>
  <si>
    <t>Ingen krav i MG til monitering af luftafkast</t>
  </si>
  <si>
    <t>Tanke, der anvendes til farligt affald/spildevand og kemikalier, skal være udstyret med tryk/vakuum ventil eller anden lignende foranstaltning. Hvis tankanlægget er placeret i en bygning, skal åndingsluft fra tanken føres via et udluftningsrør til det fri og mindst 1 meter over tagryg. Spildevand, der skal behandles, opbevares primært lukkede og overdækkede tanke, hvoraf nogle er forsynet med kulfilter</t>
  </si>
  <si>
    <r>
      <t>Tabel 6.7: BAT-relaterede emissionsniveauer (BAT-AEL'er) for rørførte emissioner af NH</t>
    </r>
    <r>
      <rPr>
        <b/>
        <vertAlign val="subscript"/>
        <sz val="11"/>
        <rFont val="Arial"/>
        <family val="2"/>
      </rPr>
      <t>3</t>
    </r>
    <r>
      <rPr>
        <b/>
        <sz val="11"/>
        <rFont val="Arial"/>
        <family val="2"/>
      </rPr>
      <t>, lugt, støv og TVOC til luft fra biologisk behandling af affald</t>
    </r>
  </si>
  <si>
    <t>BAT-AEL (Gennemsnit for prøvetagningsperioden)</t>
  </si>
  <si>
    <r>
      <t>NH</t>
    </r>
    <r>
      <rPr>
        <vertAlign val="subscript"/>
        <sz val="11"/>
        <rFont val="Arial"/>
        <family val="2"/>
      </rPr>
      <t>3</t>
    </r>
    <r>
      <rPr>
        <vertAlign val="superscript"/>
        <sz val="11"/>
        <rFont val="Arial"/>
        <family val="2"/>
      </rPr>
      <t>(1)(2)</t>
    </r>
  </si>
  <si>
    <t>0,3-20</t>
  </si>
  <si>
    <t>Alle typer biologisk behandling af affald</t>
  </si>
  <si>
    <r>
      <t>Lugtkoncentration</t>
    </r>
    <r>
      <rPr>
        <vertAlign val="superscript"/>
        <sz val="11"/>
        <rFont val="Arial"/>
        <family val="2"/>
      </rPr>
      <t>(1)(2)</t>
    </r>
  </si>
  <si>
    <r>
      <t>ou</t>
    </r>
    <r>
      <rPr>
        <vertAlign val="subscript"/>
        <sz val="11"/>
        <rFont val="Arial"/>
        <family val="2"/>
      </rPr>
      <t>E</t>
    </r>
    <r>
      <rPr>
        <sz val="11"/>
        <rFont val="Arial"/>
        <family val="2"/>
      </rPr>
      <t>/Nm</t>
    </r>
    <r>
      <rPr>
        <vertAlign val="superscript"/>
        <sz val="11"/>
        <rFont val="Arial"/>
        <family val="2"/>
      </rPr>
      <t>3</t>
    </r>
  </si>
  <si>
    <t>200-1 000</t>
  </si>
  <si>
    <t>Støv</t>
  </si>
  <si>
    <t>2-5</t>
  </si>
  <si>
    <t>Mekanisk-biologisk behandling af affald</t>
  </si>
  <si>
    <r>
      <t>5-40</t>
    </r>
    <r>
      <rPr>
        <vertAlign val="superscript"/>
        <sz val="11"/>
        <rFont val="Arial"/>
        <family val="2"/>
      </rPr>
      <t>(3)</t>
    </r>
  </si>
  <si>
    <r>
      <rPr>
        <vertAlign val="superscript"/>
        <sz val="10"/>
        <rFont val="Arial"/>
        <family val="2"/>
      </rPr>
      <t>(1)</t>
    </r>
    <r>
      <rPr>
        <sz val="10"/>
        <rFont val="Arial"/>
        <family val="2"/>
      </rPr>
      <t xml:space="preserve"> Enten gælder BAT-AEL for NH3 eller BAT-AEL for lugtkoncentrationen.
</t>
    </r>
    <r>
      <rPr>
        <vertAlign val="superscript"/>
        <sz val="10"/>
        <rFont val="Arial"/>
        <family val="2"/>
      </rPr>
      <t>(2)</t>
    </r>
    <r>
      <rPr>
        <sz val="10"/>
        <rFont val="Arial"/>
        <family val="2"/>
      </rPr>
      <t xml:space="preserve"> Denne BAT-AEL gælder ikke for behandlingen af affald, som primært består af husdyrgødning.
</t>
    </r>
    <r>
      <rPr>
        <vertAlign val="superscript"/>
        <sz val="10"/>
        <rFont val="Arial"/>
        <family val="2"/>
      </rPr>
      <t>(3)</t>
    </r>
    <r>
      <rPr>
        <sz val="10"/>
        <rFont val="Arial"/>
        <family val="2"/>
      </rPr>
      <t xml:space="preserve"> Den nedre ende af intervallet kan opnås ved anvendelse af termisk oxidation.</t>
    </r>
  </si>
  <si>
    <t>Evt. handlingsplan med procedure for forhåndsgodkendelse af affald</t>
  </si>
  <si>
    <r>
      <t xml:space="preserve">Biotilgængelige fraktion (målt som den opløste fraktion filtrering gennem 0,45 </t>
    </r>
    <r>
      <rPr>
        <sz val="10"/>
        <rFont val="Calibri"/>
        <family val="2"/>
      </rPr>
      <t>µ</t>
    </r>
    <r>
      <rPr>
        <sz val="10"/>
        <rFont val="Arial"/>
        <family val="2"/>
      </rPr>
      <t>m filter</t>
    </r>
  </si>
  <si>
    <t>Opgørelse af antallet af overdækkede tanke med og uden kulfilter</t>
  </si>
  <si>
    <t>Adskillelse af overflade afstrømning beskrives  og der stilles vilkår</t>
  </si>
  <si>
    <t>"Rørførte emissioner til luft" er ikke nævnt i MG</t>
  </si>
  <si>
    <t>Rørførte emissioner til luft skal identificeres og beskrives</t>
  </si>
  <si>
    <t>Ingen vilkår</t>
  </si>
  <si>
    <t>Miljøteknisk vurdering: Lugtbidrag fra punktkilder må ikke give anledning til lugtkoncentrationer på over 10 LE/m3 (1 minuts midlingstid) uden for spildevandsanlæggets skel beregnet ved hjælp af OML-modellen</t>
  </si>
  <si>
    <t>Måleresultater vurderes</t>
  </si>
  <si>
    <t>Der gennemføres målinger der kan godtgøre om grænseværdi og egenkontrol er relvant</t>
  </si>
  <si>
    <t>Kun vilkår til lugt emission fra overdækkede lagertanke</t>
  </si>
  <si>
    <t>BAT 2 skema  'Den bedste tilgængelige teknik til at forbedre anlæggets overordnede miljøpræstationer er at anvende alle nedenstående teknikker.</t>
  </si>
  <si>
    <t xml:space="preserve">BAT 4: For at reducere miljørisikoen forbundet med oplagring af affald er den bedste tilgængelige teknik at anvende alle nedenstående teknikker.  </t>
  </si>
  <si>
    <t>01.005 Funktionsbeskrivelse for Direktionen i relation til RGS 90 - industrispildevand</t>
  </si>
  <si>
    <t>01.001 Kvalitets- og miljø- og arbejdsmiljøpolitik</t>
  </si>
  <si>
    <t>01.014 Ansvarsområder for RGS Nordic – Water Solutions; 01.028 Kompetancekrydsmatrix</t>
  </si>
  <si>
    <t>04.001 Uddannelses og træning</t>
  </si>
  <si>
    <t>09.003 Mødestruktur</t>
  </si>
  <si>
    <t>09.003 Mødestruktur (miljøopfølgningsmøderne hvor alle deltager)</t>
  </si>
  <si>
    <t>11.016 Tilledning - overvågning og måling</t>
  </si>
  <si>
    <t xml:space="preserve">Hele afsnittet Beredskab </t>
  </si>
  <si>
    <t>Hele afsnittet Vedligeholdelse</t>
  </si>
  <si>
    <t>Lokrav, standarder og bekendtgørelser i Log modulet i Sherlock, tjekskema til miljøgodkendelse</t>
  </si>
  <si>
    <t>07.001 Afvigelser og korrigerende handlinger; 01.015 Evaluering af ledelsessystem</t>
  </si>
  <si>
    <t>07.001 Afvigelser og korrigerende handlinge</t>
  </si>
  <si>
    <t>01.015 Evaluering af ledelsessystem</t>
  </si>
  <si>
    <t>01.020 Væsentlige miljøpåvirkninger</t>
  </si>
  <si>
    <t>03.006 Lugtrundering</t>
  </si>
  <si>
    <t>07.003 Gennemførsel af intern audit; Ekstern audit ved DNV-GL</t>
  </si>
  <si>
    <t>/</t>
  </si>
  <si>
    <t>?</t>
  </si>
  <si>
    <t>Hele afsnittet i Beredskab</t>
  </si>
  <si>
    <t>Er flowdiagram fra miljøredegørelsen ok?</t>
  </si>
  <si>
    <t>? Vi har procedure for pH osv</t>
  </si>
  <si>
    <t>? Skal opdateres hvis vi skal have yderligere analyser ind</t>
  </si>
  <si>
    <t>Tjekskema til miljøgodkendelsen Lugtrundering</t>
  </si>
  <si>
    <r>
      <rPr>
        <i/>
        <sz val="10"/>
        <rFont val="Arial"/>
        <family val="2"/>
      </rPr>
      <t xml:space="preserve">Anvendelse </t>
    </r>
    <r>
      <rPr>
        <sz val="10"/>
        <rFont val="Arial"/>
        <family val="2"/>
      </rPr>
      <t>Anvendeligheden er begrænset til tilfælde, hvor der forventes og/eller er dokumenteret lugtgener i følsomme omgivelser. Ledelsessystemet 07.001</t>
    </r>
  </si>
  <si>
    <t>Lægge flowdiagrammet ind i Sherlock Væsentlige Miljøpåvirkninger (en lille figur der viser ud og ind)</t>
  </si>
  <si>
    <t xml:space="preserve">03.006 Lugtrundering + 07.001 </t>
  </si>
  <si>
    <t xml:space="preserve">Forventer at den nye MG behandler dette punkt </t>
  </si>
  <si>
    <t xml:space="preserve">Udarbejde procedure for støj. Og beskrive nuværende situation, og hvad vi gør ved nye processer eller ændringer. </t>
  </si>
  <si>
    <r>
      <t xml:space="preserve">RGS Nordic spildevand har en protocol med oplysninger om kunder, spildevandsmængder og parametre, som RGS Nordic analyserer i det spildevand, der modtages til rensning. Alt spildevand karakteriseres med hensyn til COD, mens spildevand med forhøjede koncentrationer af kvælstof og fosfor også analyseres for disse parametre. </t>
    </r>
    <r>
      <rPr>
        <sz val="10"/>
        <color rgb="FFFF0000"/>
        <rFont val="Arial"/>
        <family val="2"/>
      </rPr>
      <t xml:space="preserve">Alt spildevand karakteriseres for COD og TN. Individuelle typer testes også for andre parametre såsom fosfor. </t>
    </r>
  </si>
  <si>
    <r>
      <t xml:space="preserve">Den samlede afledte årsmængde af processpildevand til Agersø Sund må ikke overstige 1.000.000 m³/år. 25.	VSI skal anmelde til Slagelse Kommune hver gang der tilsluttes nye industrier, eller indgås kontrakt med eksterne industrier om behandling af farligt affald, slam eller spildevand. Slagelse Kommune vil efterfølgende afgøre, hvorvidt tilslutningen kan godkendes inden for rammerne af denne miljøgodkendelse.  Anmeldelsen skal indeholde en beskrivelse af mængde, kemisk sammensætning og forventet nedbrydning i behandlingsanlægget af spildevandet. </t>
    </r>
    <r>
      <rPr>
        <sz val="10"/>
        <color rgb="FFFF0000"/>
        <rFont val="Arial"/>
        <family val="2"/>
      </rPr>
      <t>Der er ikke nedbrydningsforsøg(SBR) på alt.</t>
    </r>
  </si>
  <si>
    <r>
      <t>De nævnte parametre analyseres ikke i det modtagede spildevand.</t>
    </r>
    <r>
      <rPr>
        <sz val="10"/>
        <color rgb="FFFF0000"/>
        <rFont val="Arial"/>
        <family val="2"/>
      </rPr>
      <t xml:space="preserve"> Der måles pH og ledn. i alt modtaget spildevand. Flowet følges gennem anlægget fra holdetanke til udløb. </t>
    </r>
  </si>
  <si>
    <r>
      <t xml:space="preserve">BOD/COD forholdet kan være relevant at undersøge forudfor biologisk rensning. </t>
    </r>
    <r>
      <rPr>
        <sz val="10"/>
        <color rgb="FFFF0000"/>
        <rFont val="Arial"/>
        <family val="2"/>
      </rPr>
      <t>Vi overvejer at supplere nuværende program med nedbrydningsforsøg. Isotherm forsøg med aktivt kul kan være relevante.</t>
    </r>
  </si>
  <si>
    <r>
      <t xml:space="preserve">Kilder til lugt emissioner ikke specificeret i MG. Liste med punktkilder bør udarbejdes - </t>
    </r>
    <r>
      <rPr>
        <sz val="10"/>
        <color rgb="FFFF0000"/>
        <rFont val="Arial"/>
        <family val="2"/>
      </rPr>
      <t>miljøkortlægningen skal opdateres med punktkilder for lugt og støj</t>
    </r>
  </si>
  <si>
    <r>
      <t>Procedurer for modtagelse af affald bør opdateres i forhold til BAT kravene ( herunder kriterier for afvisning af affaldet) og så procedurerne er i overensstemmelse med de faktiske forhold med hensyn til  prøvetagnig og karateriseringsparametre.</t>
    </r>
    <r>
      <rPr>
        <sz val="11"/>
        <color rgb="FFFF0000"/>
        <rFont val="Arial"/>
        <family val="2"/>
      </rPr>
      <t xml:space="preserve"> Indberetninger til affaldsdata.. og procedure for godkendelse og modtagelse af nye typer.</t>
    </r>
  </si>
  <si>
    <r>
      <t xml:space="preserve">Procedurer affaldssporing og kontrol af forenelighed tilpasses i forhold til at affaldet er flydende. </t>
    </r>
    <r>
      <rPr>
        <sz val="11"/>
        <color rgb="FFFF0000"/>
        <rFont val="Arial"/>
        <family val="2"/>
      </rPr>
      <t xml:space="preserve">Procedure for affaldssporing. Lagerstyring viser hvilke fraktioner der er kommet i hvilke tanke. Mht. forenelighed - som en del af godkendelsesproceduren laves der blandeforsøg. </t>
    </r>
  </si>
  <si>
    <t>MG skal suppleres med krav til parametre der skal analyseres til tilløbet til renseanlægget</t>
  </si>
  <si>
    <t>Procedure for inflow og 12.114. Vi har procedurer for hvad vi måler igennem anlægget og hvor tit der måles. (Stilles der normalvis krav til indløbsparametre?)</t>
  </si>
  <si>
    <t>Tal for  2019    mg/l</t>
  </si>
  <si>
    <t>Under nuværende krav, men over kolonne H</t>
  </si>
  <si>
    <r>
      <t xml:space="preserve">  </t>
    </r>
    <r>
      <rPr>
        <b/>
        <sz val="10"/>
        <rFont val="Arial"/>
        <family val="2"/>
      </rPr>
      <t>Miljøtekniske og -vurderring:</t>
    </r>
    <r>
      <rPr>
        <sz val="10"/>
        <rFont val="Arial"/>
        <family val="2"/>
      </rPr>
      <t xml:space="preserve"> 'Luft og lugt  'Spildevand, der skal behandles, opbevares primært i lukkede og overdækkede tanke, hvoraf nogle er forsynet med kulfilter. Naboer til VSI har klaget over lugtgener fra ikke overdækkede spildevandstanke. At der er lugtgener fra disse tanke fremgår også af de lugtobservationer, som løbende fortages af VSI.
Det biologiske anlæg er </t>
    </r>
    <r>
      <rPr>
        <sz val="10"/>
        <color rgb="FFFF0000"/>
        <rFont val="Arial"/>
        <family val="2"/>
      </rPr>
      <t>ikke</t>
    </r>
    <r>
      <rPr>
        <sz val="10"/>
        <rFont val="Arial"/>
        <family val="2"/>
      </rPr>
      <t xml:space="preserve"> overdækket.
Vurdering:
Da det er dokumenteret, at ikke overdækkede spildevandstanke giver anledning til væsentlige lugtgener i omgivelserne, stilles der krav om, at alle spildevandstanke skal være overdækket.</t>
    </r>
  </si>
  <si>
    <t>Tal for 2019 med 70 gange fortynding [µg/l]</t>
  </si>
  <si>
    <t>Se kolonne F</t>
  </si>
  <si>
    <t>Har vi rørførte emisioner til luft? Afventer Jørgen</t>
  </si>
  <si>
    <t xml:space="preserve">Outputtet kontrolleres i henhold til vores miljøgodkendelse og kontrolleres også internt efter samme standarder. Dette er også beskrevet i ledelsessystemet. </t>
  </si>
  <si>
    <t>Hvordan sikres forenelighed. Der udføres forsøg i laboratoriet for at sikre dette hvis det er vurderet relevant ved godkendelse af nye typer.</t>
  </si>
  <si>
    <t>Vi har via lagerstyring styr på hvilke fraktioner og mængder der er i hvilke tanke. Samtidig er der også i forbindelse med vejninger et skema med type og tank. I forbindelse med opdatering af procedure for indgangskontrol sikres det at det også er beskrevet her</t>
  </si>
  <si>
    <t xml:space="preserve">Vilkår 42 og 43 skla opdateres i forhold til gældende lovgivning </t>
  </si>
  <si>
    <t xml:space="preserve">Vi har ingen nedskrevne procedurer i forhold til støj, da vi ikke mener at der er et issue. Vi vil forholde os til nuværende og kommende krav, og hvis der opstår situationer der skal håndteres så vil de blive håndteret </t>
  </si>
  <si>
    <t>RGS er ISO 14001 + ISO 9001 certificeret</t>
  </si>
  <si>
    <t>DNC_GL</t>
  </si>
  <si>
    <t>procedure 01.005 Funktionsbeskrivelse for Direktionen</t>
  </si>
  <si>
    <t>procedure 01.001 Kvalitets- og miljø- og arbejdsmiljø politik</t>
  </si>
  <si>
    <t>Hele afsnittet Vedligeholdelse. Elektronisk system til registrering af udstyr og fortløbende vedligehold</t>
  </si>
  <si>
    <t>Er indeholdt i ledelsessystemet</t>
  </si>
  <si>
    <t>01.020 Væsentlige miljøpåvirkninger, procesflow diagram fremsendt</t>
  </si>
  <si>
    <t>opdateret liste for affaldstyper og mængder er fremsendt. Håndteres løbende og revurderes årligt på ledelsens evaluering</t>
  </si>
  <si>
    <t>Støj og vibrationer er i forbindelse med ledelsesevaluering vurderet til ikke at være  en væsentlig miljø påvirkning, som kræver yderligere handling</t>
  </si>
  <si>
    <t>Håndteres i div procedurer iht nuværende milijøgodkendelse. Indhold vil blive opdtaeret ifm den kommende godkendelse</t>
  </si>
  <si>
    <t>Væsentligste punkt kilder til lugt er vurderet at være fra lagertanke. Kort fremsendt hvor af det fremgår at der er  etableret afsug til kulfiltre på alle store lager og modtagetanke.</t>
  </si>
  <si>
    <t>Procesbeskrivelse er fremsendt</t>
  </si>
  <si>
    <t>Der er onlinemåler på anlægget for flow, pH, temperatur og ledningsevne og derudover analyseres der på laboratoriet iht proceduren 12.108 oversigt over faste analsyer på laboratoriet</t>
  </si>
  <si>
    <t>Styres blandt vha 05.006 modtagelse af spildevand og slam.11.016 Tilledning - overvågnng og måling, 07.001 Afviglser og korrigernede handlinger. Elektronisk driftsjournal</t>
  </si>
  <si>
    <t>Ingen rørførte emmisioner til luft</t>
  </si>
  <si>
    <t>Styres via følgende procedure 12.134 procedure for overordnet proceskontrol og diverse underprocedure tilknytet denne.</t>
  </si>
  <si>
    <t>Der udføres dagligt lugtrunderinger i oplandet jævnfør 03.006 Lugtrundering</t>
  </si>
  <si>
    <t>Styres via følgende procedure 12.134 procedure for overordnet proceskontrol og diverse underprocedure tilknytet denne og 01.020 Væsentlige miljøpåvirkninger</t>
  </si>
  <si>
    <t>Der udføres dagligt lugtrunderinger i oplandet jævnfør 03.006 Lugtrundering.  07.001 Afvigesler og korrigerende handlinger. 01.020 væsentlige miljøpåvirkninger</t>
  </si>
  <si>
    <t>Lugtgerner er vurderet til primært at komme fra lagertanke og disse er derfor overdækket med pressininger og med sug til aktivkulfitler</t>
  </si>
  <si>
    <t>Vi tager løbende stilling til om støj gener skulle opstå enten via  07.001 Afvigesler og korrigerende handlinger eller 08.023 Instruktion for APV</t>
  </si>
  <si>
    <t>01.020 væsentlige miljøpåvirkninger</t>
  </si>
  <si>
    <t>Procesbeskrivelse er fremsendt - årlige udledningsmængder ligeledes. Vha 01.020 væsentlige miljøpåvirkninger og miljømål vurderes det løbende hvordan processerne kan optimeres eller nye behanldingsmetoder testes</t>
  </si>
  <si>
    <t>Der arbejdes løbende med nye affaldstyper/eksisterende som kan erstatte indkøb af kemikalier til behandlingen. Ligesom der arbejdes med alternative afsætninger for slam, som giver en bedre udnyttelse af resourcen og/eller et mindre co2 foodprint. - håndters via miljømål i ledelsessystemet</t>
  </si>
  <si>
    <t>01.020 væsentlige miljøpåvirkninger. Og derudover er der krav om at firmaet hvert. 5. år har energieftersyn, som kortlægger mulige forbedringer</t>
  </si>
  <si>
    <t>Lagertanke er placeret udendørs, overdækket og med afsug til aktiv kuliflter/procesanlæg</t>
  </si>
  <si>
    <t>Procedure 12.134 Procedure for overordnet proceskontrol med underliggende del procedurer for  godkendelse af nye typer og allerede godkendte fraktioner</t>
  </si>
  <si>
    <t xml:space="preserve">Hele beredskabsafsnittet + 07.001 Afvigelser og korrigernede handlinger </t>
  </si>
  <si>
    <t>Procedure 12.134 Procedure for overordnet proceskontrol med underliggende del procedurer for  godkendelse af nye typer og allerede godkendte fraktioner. Derudover er der krav om at vi indberetter til affaldsregisteret hvad og hvr meget der er modtaget hvert år</t>
  </si>
  <si>
    <t>Procedure 12.134 Procedure for overordnet proceskontrol med underliggende del procedurer for  godkendelse af nye typer og allerede godkendte fraktioner. Lagerstyringen udføres elekltronisk og viser hvilke fraktioner der er kommet i hvilke tanke.</t>
  </si>
  <si>
    <t>Procedure 12.134 Procedure for overordnet proceskontrol med underliggende del procedurer for  godkendelse af nye typer og allerede godkendte fraktioner. I forbindelse med godkendelsen af den enkelte fraktion tages der stilling til hvor den skal lagerføres og dermed hvad den kan blandes med</t>
  </si>
  <si>
    <t>BAT2 skema er udfyldt i forhodl til flydende affald</t>
  </si>
  <si>
    <t>Da der er tale om flydende affald er lagerkapaciteten begrænset af lagertankanlæggets størrelse og kan ikke overskrides.</t>
  </si>
  <si>
    <t>Procedure: 06.005 Retningslinjer for eftersyn af automatiske sikringssystemer, 06.004 Retningslinjer for kontrol og vedligehold af tankeanlæg sant faste rørsystemer og slanger. Diverse procedurer for kontrol/kaliberering af online udstyr. Samt elektronisk program for vedlilgeholdelse af udstyr.</t>
  </si>
  <si>
    <t>Flydende affald der ikke pumpes direkte til lagertank, men som evt skal opbevares midlertidig i IBC'er står på befæstede areal hvorfra afløb går til renseanlæg</t>
  </si>
  <si>
    <t>Vi mener at de metoder der anvendes er at betragte som BAT. Efterpoleringstrinet består af mikrofilter, sandfilter og aktiv kulfilter.</t>
  </si>
  <si>
    <t>Vi har ingen tanke med rørførte luftafkast. Vi har ventilation med afsug til luft fra en produktionsbygning</t>
  </si>
  <si>
    <t>Kort med oversigt over lagertanke og afsug til kuliftre er fremsendt</t>
  </si>
  <si>
    <t>01.020 væsentlige miljøpåvirkninger. Ledelsens evaluering og fastsættelse af miljømål</t>
  </si>
  <si>
    <t>Det biologiske anlæg opereres med recirkulation af flowet reguleres løbende. Herudover er der et nødbassin efter efterklaringstankene hvor vandet kan opsmales og sendes retur til starten af processen. Styres via 11.016 Tilledning - overvågning og måling</t>
  </si>
  <si>
    <t>Miljøtekniskbeskrivelse og vurdering:   Virksomheden er delvist etableret på befæstede arealer. Langt hovedparten af rørforbindelserne imellem de forskellige anlæg køres synligt i ingeniørkanaler, samtlige fastmonterede tanke og beholdere er enten forsynet med sladredræn eller er placeret i lukkede tankgårde uden afløb. procedurer: 06.005 Retningslinjer for eftersyn af automatiske sikringssytemer, 06.004 Retningslinjer for kontrol og vedligehold af tankeanlæg sant faste rørsystemer og slanger.</t>
  </si>
  <si>
    <t>procedurer: 06.005 Retningslinjer for eftersyn af automatiske sikringssytemer, 06.004 Retningslinjer for kontrol og vedligehold af tankeanlæg sant faste rørsystemer og slanger.</t>
  </si>
  <si>
    <t>Perkolat fra slampladserne ledes til anlægget via SRO system 11.003 Daglig drift af anlæg.  Overfladevand fra industriparkens befæstede arealer og bygninger skal opsamles i first flush bassin og regnvandsbassin og ledes kontrolleret til anlægget</t>
  </si>
  <si>
    <t>procedure 11.006 Eftersyn af tankgård</t>
  </si>
  <si>
    <t xml:space="preserve">procedure 11.006 Eftersyn af tankgård.06.005 Retningslinjer fr eftersyn af automatiske sikringsystemer. En del af proces overvågningen  11.016 Tilledning - overvågning og måling holder løbende øje med niveauet i tanke ift onlinemålere </t>
  </si>
  <si>
    <t>12.134 Procedure for overordnet proceskontrol. Afløb hvor der kan ske spild går til anlægget. Behandlet spidlevand kan opsamles i nødbassin og sendes retur</t>
  </si>
  <si>
    <t>12.134 Procedure for overordnet proceskontrol</t>
  </si>
  <si>
    <t>06.005 Retningslinjer for eftersyn af automatiske sikringssystemer</t>
  </si>
  <si>
    <t>08.001 Alamering ved brnad - ulykke eller tankudslip</t>
  </si>
  <si>
    <t>Hele beredskabs afsnittet. Procedure 07.001 Afvigelesr og korrigernede handlinger</t>
  </si>
  <si>
    <t>se svar ovenfor</t>
  </si>
  <si>
    <t>Målinger for 2020 (aritmetrisk gennemsnit)</t>
  </si>
  <si>
    <t>Målinger for 2021 (DS 2399)  mg/l</t>
  </si>
  <si>
    <t>0,0089*</t>
  </si>
  <si>
    <t>* målt som aritmetrisk gennemsnit</t>
  </si>
  <si>
    <t>80*</t>
  </si>
  <si>
    <t>Lagertanke er placeret udendørs, overdækket og med afsug til aktiv kuliflter/procesanlæg. Procestanke er åbne. Tungmetalbehandlingen er indendørs og her er der ventilationssystem med afkast mindst 1 meter over tagryg</t>
  </si>
  <si>
    <t>Ingen rørførte emmisioner fra procesanlægget. Tungmetalbehandlingen er indendørs og her er der ventilationssystem med afkast mindst 1 meter over tagryg</t>
  </si>
  <si>
    <t>Ingen rørførte emisioner til luft</t>
  </si>
  <si>
    <t>Tal for 2020</t>
  </si>
  <si>
    <t>Tal for 2021</t>
  </si>
  <si>
    <t>Den samlede miljøpåvirkning dikteres af vores gældende milijøgodkendelse. I forbindelse med driftsophør vil det ligeledes ske indenfor rammerne af den gældende godkendelse og evt affald vil blvie bortskaffet iht gældende regler</t>
  </si>
  <si>
    <t xml:space="preserve">Markedes strukturen gør at det ikke er muligt at benchmark mod lignene virksomheder eftersom RGS Nordic er eneste private aktør, som behandler tredieparts affaldfraktioner  med primær biologisk behandling (suppleret med for- og efterbehandlings teknologier). </t>
  </si>
  <si>
    <t>Udledninger baseret på interne og eksterne målinger sendes løbende til tilsynsmyndigheden. 11.014  Udtagning og opbevaring af udløbsprøver, 12.110 Blanding af udløb - månedsprøve,12.111 Opbevaring af spidlevand og udløbsprøver, 12.108 Oversigt over faste analyser på laboratoriet, 12.109 prøver i relation til analyser</t>
  </si>
  <si>
    <r>
      <t xml:space="preserve">75 mg/l </t>
    </r>
    <r>
      <rPr>
        <vertAlign val="superscript"/>
        <sz val="10"/>
        <rFont val="Arial"/>
        <family val="2"/>
      </rPr>
      <t>14)</t>
    </r>
    <r>
      <rPr>
        <sz val="10"/>
        <rFont val="Arial"/>
        <family val="2"/>
      </rPr>
      <t xml:space="preserve"> - for kommunale anlæg</t>
    </r>
  </si>
  <si>
    <t>se udfyldt BAT sekma</t>
  </si>
  <si>
    <t>se udfyldt bat skema</t>
  </si>
  <si>
    <t>Lugtgerner er vurderet til primært at komme fra lagertanke og disse er derfor overdækket med pressininger og med sug til aktivkulfilter. 11.013 afkalkning og vedligeholdelse af bundbeluftere 11.020 Afsyring af dyser fra mikrofiltre</t>
  </si>
  <si>
    <t>se udfyldt batskema</t>
  </si>
  <si>
    <t>procedure 12.134 Overordnet proceskontrol inkl underprocedurer for nye typer og indgangskontrol</t>
  </si>
  <si>
    <t>Nyt vilkår [mg/l]</t>
  </si>
  <si>
    <t>Nyt vilkår [ug/l]</t>
  </si>
  <si>
    <t>[mg/l]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</si>
</sst>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48" x14ac:knownFonts="1">
    <font>
      <sz val="11"/>
      <color theme="1"/>
      <name val="Arial"/>
      <family val="2"/>
      <scheme val="minor"/>
    </font>
    <font>
      <sz val="10"/>
      <name val="Arial"/>
      <family val="2"/>
    </font>
    <font>
      <b/>
      <sz val="12"/>
      <name val="Arial"/>
      <family val="2"/>
    </font>
    <font>
      <sz val="9"/>
      <name val="Arial"/>
      <family val="2"/>
    </font>
    <font>
      <u/>
      <sz val="10"/>
      <color indexed="12"/>
      <name val="Arial"/>
      <family val="2"/>
    </font>
    <font>
      <u/>
      <sz val="9"/>
      <color indexed="12"/>
      <name val="Arial"/>
      <family val="2"/>
    </font>
    <font>
      <b/>
      <sz val="10"/>
      <name val="Arial"/>
      <family val="2"/>
    </font>
    <font>
      <b/>
      <sz val="9"/>
      <name val="Arial"/>
      <family val="2"/>
    </font>
    <font>
      <sz val="9"/>
      <color theme="1"/>
      <name val="Arial"/>
      <family val="2"/>
    </font>
    <font>
      <sz val="11"/>
      <color rgb="FF9C6500"/>
      <name val="Arial"/>
      <family val="2"/>
      <scheme val="minor"/>
    </font>
    <font>
      <sz val="11"/>
      <name val="Arial"/>
      <family val="2"/>
      <scheme val="minor"/>
    </font>
    <font>
      <sz val="12"/>
      <name val="Arial"/>
      <family val="2"/>
    </font>
    <font>
      <b/>
      <sz val="11"/>
      <name val="Arial"/>
      <family val="2"/>
    </font>
    <font>
      <sz val="11"/>
      <name val="Arial"/>
      <family val="2"/>
    </font>
    <font>
      <vertAlign val="superscript"/>
      <sz val="11"/>
      <name val="Arial"/>
      <family val="2"/>
    </font>
    <font>
      <sz val="10"/>
      <name val="Arial"/>
      <family val="2"/>
    </font>
    <font>
      <sz val="10"/>
      <color theme="5" tint="0.59999389629810485"/>
      <name val="Arial"/>
      <family val="2"/>
    </font>
    <font>
      <sz val="10"/>
      <color theme="1"/>
      <name val="Arial"/>
      <family val="2"/>
      <scheme val="minor"/>
    </font>
    <font>
      <sz val="10"/>
      <name val="Calibri"/>
      <family val="2"/>
    </font>
    <font>
      <sz val="10"/>
      <name val="Arial"/>
      <family val="2"/>
      <scheme val="minor"/>
    </font>
    <font>
      <b/>
      <vertAlign val="superscript"/>
      <sz val="11"/>
      <name val="Arial"/>
      <family val="2"/>
    </font>
    <font>
      <i/>
      <sz val="11"/>
      <name val="Arial"/>
      <family val="2"/>
    </font>
    <font>
      <u/>
      <sz val="10"/>
      <name val="Arial"/>
      <family val="2"/>
    </font>
    <font>
      <i/>
      <sz val="10"/>
      <name val="Arial"/>
      <family val="2"/>
    </font>
    <font>
      <vertAlign val="subscript"/>
      <sz val="10"/>
      <name val="Arial"/>
      <family val="2"/>
    </font>
    <font>
      <vertAlign val="superscript"/>
      <sz val="10"/>
      <name val="Arial"/>
      <family val="2"/>
      <scheme val="minor"/>
    </font>
    <font>
      <vertAlign val="superscript"/>
      <sz val="11"/>
      <name val="Arial"/>
      <family val="2"/>
      <scheme val="minor"/>
    </font>
    <font>
      <vertAlign val="superscript"/>
      <sz val="10"/>
      <name val="Arial"/>
      <family val="2"/>
    </font>
    <font>
      <sz val="10"/>
      <color theme="1"/>
      <name val="Arial"/>
      <family val="2"/>
    </font>
    <font>
      <sz val="10"/>
      <color theme="1"/>
      <name val="Verdana"/>
      <family val="2"/>
    </font>
    <font>
      <sz val="10"/>
      <color theme="5"/>
      <name val="Arial"/>
      <family val="2"/>
      <scheme val="minor"/>
    </font>
    <font>
      <u/>
      <sz val="10"/>
      <color indexed="12"/>
      <name val="Arial"/>
      <family val="2"/>
      <scheme val="minor"/>
    </font>
    <font>
      <b/>
      <sz val="10"/>
      <name val="Arial"/>
      <family val="2"/>
      <scheme val="minor"/>
    </font>
    <font>
      <b/>
      <vertAlign val="superscript"/>
      <sz val="10"/>
      <name val="Arial"/>
      <family val="2"/>
      <scheme val="minor"/>
    </font>
    <font>
      <i/>
      <sz val="10"/>
      <name val="Arial"/>
      <family val="2"/>
      <scheme val="minor"/>
    </font>
    <font>
      <i/>
      <vertAlign val="superscript"/>
      <sz val="10"/>
      <name val="Arial"/>
      <family val="2"/>
      <scheme val="minor"/>
    </font>
    <font>
      <vertAlign val="superscript"/>
      <sz val="10"/>
      <color theme="1"/>
      <name val="Arial"/>
      <family val="2"/>
      <scheme val="minor"/>
    </font>
    <font>
      <vertAlign val="superscript"/>
      <sz val="11"/>
      <color theme="1"/>
      <name val="Arial"/>
      <family val="2"/>
      <scheme val="minor"/>
    </font>
    <font>
      <sz val="10"/>
      <name val="Arial"/>
    </font>
    <font>
      <b/>
      <vertAlign val="subscript"/>
      <sz val="11"/>
      <name val="Arial"/>
      <family val="2"/>
    </font>
    <font>
      <vertAlign val="subscript"/>
      <sz val="11"/>
      <name val="Arial"/>
      <family val="2"/>
    </font>
    <font>
      <sz val="10"/>
      <color rgb="FFFF0000"/>
      <name val="Arial"/>
      <family val="2"/>
    </font>
    <font>
      <sz val="11"/>
      <color rgb="FFFF0000"/>
      <name val="Arial"/>
      <family val="2"/>
    </font>
    <font>
      <sz val="9"/>
      <color indexed="81"/>
      <name val="Tahoma"/>
      <family val="2"/>
    </font>
    <font>
      <b/>
      <sz val="9"/>
      <color indexed="81"/>
      <name val="Tahoma"/>
      <family val="2"/>
    </font>
    <font>
      <sz val="9"/>
      <color indexed="81"/>
      <name val="Tahoma"/>
      <charset val="1"/>
    </font>
    <font>
      <b/>
      <sz val="9"/>
      <color indexed="81"/>
      <name val="Tahoma"/>
      <charset val="1"/>
    </font>
    <font>
      <sz val="36"/>
      <name val="Arial"/>
      <family val="2"/>
    </font>
  </fonts>
  <fills count="18">
    <fill>
      <patternFill patternType="none"/>
    </fill>
    <fill>
      <patternFill patternType="gray125"/>
    </fill>
    <fill>
      <patternFill patternType="solid">
        <fgColor rgb="FFFFEB9C"/>
      </patternFill>
    </fill>
    <fill>
      <patternFill patternType="solid">
        <fgColor indexed="51"/>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rgb="FF92D050"/>
        <bgColor indexed="64"/>
      </patternFill>
    </fill>
    <fill>
      <patternFill patternType="solid">
        <fgColor theme="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xf numFmtId="0" fontId="1" fillId="0" borderId="0"/>
    <xf numFmtId="0" fontId="4" fillId="0" borderId="0" applyNumberFormat="0" applyFill="0" applyBorder="0" applyAlignment="0" applyProtection="0">
      <alignment vertical="top"/>
      <protection locked="0"/>
    </xf>
    <xf numFmtId="0" fontId="8" fillId="0" borderId="0">
      <alignment horizontal="center" vertical="top"/>
    </xf>
    <xf numFmtId="0" fontId="9" fillId="2" borderId="0" applyNumberFormat="0" applyBorder="0" applyAlignment="0" applyProtection="0"/>
    <xf numFmtId="0" fontId="15" fillId="0" borderId="0"/>
    <xf numFmtId="0" fontId="38" fillId="0" borderId="0"/>
    <xf numFmtId="0" fontId="1" fillId="0" borderId="0"/>
  </cellStyleXfs>
  <cellXfs count="337">
    <xf numFmtId="0" fontId="0" fillId="0" borderId="0" xfId="0"/>
    <xf numFmtId="0" fontId="1" fillId="0" borderId="0" xfId="1" applyAlignment="1">
      <alignment vertical="top" wrapText="1"/>
    </xf>
    <xf numFmtId="0" fontId="1" fillId="0" borderId="0" xfId="1" applyAlignment="1">
      <alignment wrapText="1"/>
    </xf>
    <xf numFmtId="0" fontId="2" fillId="0" borderId="0" xfId="1" applyFont="1" applyAlignment="1">
      <alignment horizontal="left" vertical="top" wrapText="1"/>
    </xf>
    <xf numFmtId="0" fontId="3" fillId="0" borderId="1" xfId="1" applyFont="1" applyBorder="1" applyAlignment="1">
      <alignment horizontal="center" vertical="top" wrapText="1"/>
    </xf>
    <xf numFmtId="0" fontId="1" fillId="0" borderId="0" xfId="1"/>
    <xf numFmtId="0" fontId="1" fillId="0" borderId="0" xfId="1" applyAlignment="1">
      <alignment vertical="top"/>
    </xf>
    <xf numFmtId="0" fontId="4" fillId="0" borderId="0" xfId="2" applyFill="1" applyBorder="1" applyAlignment="1" applyProtection="1"/>
    <xf numFmtId="0" fontId="5" fillId="0" borderId="2" xfId="2" applyFont="1" applyFill="1" applyBorder="1" applyAlignment="1" applyProtection="1">
      <alignment horizontal="left" vertical="top" wrapText="1"/>
    </xf>
    <xf numFmtId="0" fontId="3" fillId="0" borderId="2" xfId="1" applyFont="1" applyBorder="1" applyAlignment="1">
      <alignment vertical="top" wrapText="1"/>
    </xf>
    <xf numFmtId="0" fontId="3" fillId="0" borderId="2" xfId="1" applyFont="1" applyBorder="1" applyAlignment="1">
      <alignment horizontal="center" vertical="top" wrapText="1"/>
    </xf>
    <xf numFmtId="0" fontId="1" fillId="0" borderId="2" xfId="1" applyBorder="1" applyAlignment="1">
      <alignment wrapText="1"/>
    </xf>
    <xf numFmtId="0" fontId="6" fillId="3" borderId="3"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1" fillId="4" borderId="4" xfId="1" quotePrefix="1" applyFill="1" applyBorder="1" applyAlignment="1">
      <alignment horizontal="center" vertical="center" wrapText="1"/>
    </xf>
    <xf numFmtId="0" fontId="1" fillId="3" borderId="0" xfId="1" applyFill="1" applyAlignment="1">
      <alignment wrapText="1"/>
    </xf>
    <xf numFmtId="0" fontId="4" fillId="0" borderId="0" xfId="2" quotePrefix="1" applyFill="1" applyAlignment="1" applyProtection="1">
      <alignment wrapText="1"/>
    </xf>
    <xf numFmtId="0" fontId="3" fillId="0" borderId="0" xfId="1" applyFont="1" applyAlignment="1">
      <alignment vertical="top" wrapText="1"/>
    </xf>
    <xf numFmtId="0" fontId="1" fillId="0" borderId="9" xfId="1" applyBorder="1" applyAlignment="1">
      <alignment wrapText="1"/>
    </xf>
    <xf numFmtId="0" fontId="6" fillId="3" borderId="0" xfId="1" applyFont="1" applyFill="1" applyAlignment="1">
      <alignment wrapText="1"/>
    </xf>
    <xf numFmtId="0" fontId="4" fillId="0" borderId="0" xfId="2" applyFill="1" applyBorder="1" applyAlignment="1" applyProtection="1">
      <alignment wrapText="1"/>
    </xf>
    <xf numFmtId="0" fontId="4" fillId="0" borderId="0" xfId="2" applyFill="1" applyAlignment="1" applyProtection="1">
      <alignment wrapText="1"/>
    </xf>
    <xf numFmtId="0" fontId="2" fillId="3" borderId="0" xfId="1" applyFont="1" applyFill="1" applyAlignment="1">
      <alignment wrapText="1"/>
    </xf>
    <xf numFmtId="0" fontId="11" fillId="0" borderId="0" xfId="1" applyFont="1" applyAlignment="1">
      <alignment wrapText="1"/>
    </xf>
    <xf numFmtId="0" fontId="1" fillId="4" borderId="0" xfId="1" applyFill="1" applyAlignment="1">
      <alignment horizontal="center" vertical="center" wrapText="1"/>
    </xf>
    <xf numFmtId="0" fontId="3" fillId="0" borderId="0" xfId="1" applyFont="1" applyAlignment="1">
      <alignment horizontal="left" vertical="top" wrapText="1"/>
    </xf>
    <xf numFmtId="0" fontId="3" fillId="0" borderId="0" xfId="1" applyFont="1" applyAlignment="1">
      <alignment horizontal="center" vertical="top" wrapText="1"/>
    </xf>
    <xf numFmtId="0" fontId="3" fillId="0" borderId="10" xfId="1" applyFont="1" applyBorder="1" applyAlignment="1">
      <alignment horizontal="left" vertical="top" wrapText="1"/>
    </xf>
    <xf numFmtId="0" fontId="3" fillId="0" borderId="1" xfId="1" applyFont="1" applyBorder="1" applyAlignment="1">
      <alignment vertical="top" wrapText="1"/>
    </xf>
    <xf numFmtId="0" fontId="1" fillId="0" borderId="1" xfId="1" applyBorder="1" applyAlignment="1">
      <alignment wrapText="1"/>
    </xf>
    <xf numFmtId="0" fontId="1" fillId="0" borderId="11" xfId="1" applyBorder="1" applyAlignment="1">
      <alignment wrapText="1"/>
    </xf>
    <xf numFmtId="0" fontId="12" fillId="0" borderId="0" xfId="1" applyFont="1"/>
    <xf numFmtId="0" fontId="13" fillId="0" borderId="0" xfId="1" applyFont="1"/>
    <xf numFmtId="0" fontId="4" fillId="0" borderId="0" xfId="2" applyBorder="1" applyAlignment="1" applyProtection="1"/>
    <xf numFmtId="0" fontId="12" fillId="4" borderId="4" xfId="1" applyFont="1" applyFill="1" applyBorder="1" applyAlignment="1">
      <alignment horizontal="center" vertical="center" wrapText="1"/>
    </xf>
    <xf numFmtId="0" fontId="13" fillId="4" borderId="4" xfId="1" applyFont="1" applyFill="1" applyBorder="1" applyAlignment="1">
      <alignment horizontal="center" vertical="center"/>
    </xf>
    <xf numFmtId="0" fontId="13" fillId="4" borderId="4" xfId="1" applyFont="1" applyFill="1" applyBorder="1" applyAlignment="1">
      <alignment vertical="center" wrapText="1"/>
    </xf>
    <xf numFmtId="0" fontId="13" fillId="4" borderId="4" xfId="1" applyFont="1" applyFill="1" applyBorder="1" applyAlignment="1">
      <alignment horizontal="left" vertical="center" wrapText="1"/>
    </xf>
    <xf numFmtId="0" fontId="13" fillId="4" borderId="4" xfId="1" applyFont="1" applyFill="1" applyBorder="1" applyAlignment="1">
      <alignment vertical="center"/>
    </xf>
    <xf numFmtId="0" fontId="12" fillId="0" borderId="4" xfId="1" applyFont="1" applyBorder="1" applyAlignment="1">
      <alignment horizontal="left" vertical="top" wrapText="1"/>
    </xf>
    <xf numFmtId="0" fontId="1" fillId="0" borderId="4" xfId="1" applyBorder="1"/>
    <xf numFmtId="0" fontId="12" fillId="0" borderId="0" xfId="5" applyFont="1"/>
    <xf numFmtId="0" fontId="13" fillId="0" borderId="0" xfId="5" applyFont="1"/>
    <xf numFmtId="0" fontId="15" fillId="0" borderId="0" xfId="5"/>
    <xf numFmtId="0" fontId="1" fillId="0" borderId="0" xfId="5" applyFont="1"/>
    <xf numFmtId="0" fontId="12" fillId="4" borderId="5" xfId="5" applyFont="1" applyFill="1" applyBorder="1" applyAlignment="1">
      <alignment horizontal="center" vertical="center" wrapText="1"/>
    </xf>
    <xf numFmtId="0" fontId="13" fillId="4" borderId="4" xfId="5" applyFont="1" applyFill="1" applyBorder="1" applyAlignment="1">
      <alignment horizontal="center" vertical="center"/>
    </xf>
    <xf numFmtId="0" fontId="13" fillId="4" borderId="4" xfId="5" applyFont="1" applyFill="1" applyBorder="1" applyAlignment="1">
      <alignment vertical="center" wrapText="1"/>
    </xf>
    <xf numFmtId="0" fontId="13" fillId="4" borderId="4" xfId="5" applyFont="1" applyFill="1" applyBorder="1" applyAlignment="1">
      <alignment horizontal="left" vertical="center" wrapText="1"/>
    </xf>
    <xf numFmtId="0" fontId="13" fillId="4" borderId="4" xfId="5" applyFont="1" applyFill="1" applyBorder="1" applyAlignment="1">
      <alignment vertical="center"/>
    </xf>
    <xf numFmtId="0" fontId="13" fillId="0" borderId="4" xfId="1" applyFont="1" applyBorder="1" applyAlignment="1">
      <alignment horizontal="left" vertical="center" wrapText="1"/>
    </xf>
    <xf numFmtId="0" fontId="12" fillId="0" borderId="5" xfId="1" applyFont="1" applyBorder="1" applyAlignment="1">
      <alignment horizontal="center" vertical="center" wrapText="1"/>
    </xf>
    <xf numFmtId="0" fontId="12" fillId="0" borderId="4" xfId="1" applyFont="1" applyBorder="1" applyAlignment="1">
      <alignment horizontal="center" vertical="center" wrapText="1"/>
    </xf>
    <xf numFmtId="0" fontId="15" fillId="0" borderId="4" xfId="5" applyBorder="1"/>
    <xf numFmtId="0" fontId="13" fillId="0" borderId="4" xfId="5" applyFont="1" applyBorder="1" applyAlignment="1">
      <alignment horizontal="left" vertical="center" wrapText="1"/>
    </xf>
    <xf numFmtId="0" fontId="12" fillId="4" borderId="5" xfId="1" applyFont="1" applyFill="1" applyBorder="1" applyAlignment="1">
      <alignment horizontal="center" vertical="center" wrapText="1"/>
    </xf>
    <xf numFmtId="0" fontId="13" fillId="4" borderId="3" xfId="1" applyFont="1" applyFill="1" applyBorder="1" applyAlignment="1">
      <alignment horizontal="center" vertical="center"/>
    </xf>
    <xf numFmtId="0" fontId="13" fillId="4" borderId="3" xfId="1" applyFont="1" applyFill="1" applyBorder="1" applyAlignment="1">
      <alignment horizontal="left" vertical="center" wrapText="1"/>
    </xf>
    <xf numFmtId="0" fontId="1" fillId="0" borderId="4" xfId="1" applyBorder="1" applyAlignment="1">
      <alignment vertical="top" wrapText="1"/>
    </xf>
    <xf numFmtId="0" fontId="12" fillId="0" borderId="4" xfId="1" applyFont="1" applyBorder="1" applyAlignment="1">
      <alignment horizontal="center" vertical="top" wrapText="1"/>
    </xf>
    <xf numFmtId="0" fontId="1" fillId="5" borderId="0" xfId="1" applyFill="1"/>
    <xf numFmtId="0" fontId="10" fillId="0" borderId="0" xfId="0" applyFont="1" applyAlignment="1">
      <alignment vertical="top" wrapText="1"/>
    </xf>
    <xf numFmtId="0" fontId="13" fillId="0" borderId="4" xfId="1" applyFont="1" applyBorder="1" applyAlignment="1">
      <alignment vertical="top" wrapText="1"/>
    </xf>
    <xf numFmtId="0" fontId="1" fillId="0" borderId="4" xfId="1" applyBorder="1" applyAlignment="1">
      <alignment horizontal="center" vertical="center"/>
    </xf>
    <xf numFmtId="0" fontId="1" fillId="0" borderId="4" xfId="1" quotePrefix="1" applyBorder="1" applyAlignment="1">
      <alignment horizontal="center" vertical="center" wrapText="1"/>
    </xf>
    <xf numFmtId="0" fontId="6" fillId="0" borderId="0" xfId="5" applyFont="1"/>
    <xf numFmtId="0" fontId="12" fillId="4" borderId="4" xfId="5" applyFont="1" applyFill="1" applyBorder="1" applyAlignment="1">
      <alignment horizontal="left" vertical="center"/>
    </xf>
    <xf numFmtId="0" fontId="12" fillId="4" borderId="4" xfId="5" applyFont="1" applyFill="1" applyBorder="1" applyAlignment="1">
      <alignment horizontal="left" vertical="center" wrapText="1"/>
    </xf>
    <xf numFmtId="0" fontId="1" fillId="0" borderId="4" xfId="5" applyFont="1" applyBorder="1" applyAlignment="1">
      <alignment vertical="top" wrapText="1"/>
    </xf>
    <xf numFmtId="0" fontId="17" fillId="0" borderId="4" xfId="0" applyFont="1" applyBorder="1" applyAlignment="1">
      <alignment horizontal="center" vertical="center"/>
    </xf>
    <xf numFmtId="0" fontId="1" fillId="0" borderId="4" xfId="5" applyFont="1" applyBorder="1" applyAlignment="1">
      <alignment horizontal="center" vertical="center"/>
    </xf>
    <xf numFmtId="0" fontId="1" fillId="0" borderId="4" xfId="5" applyFont="1" applyBorder="1" applyAlignment="1">
      <alignment horizontal="center" vertical="center" wrapText="1"/>
    </xf>
    <xf numFmtId="0" fontId="17" fillId="0" borderId="4" xfId="0" applyFont="1" applyBorder="1" applyAlignment="1">
      <alignment horizontal="center" vertical="center" wrapText="1"/>
    </xf>
    <xf numFmtId="0" fontId="1" fillId="0" borderId="7" xfId="1" applyBorder="1" applyAlignment="1">
      <alignment horizontal="center" vertical="center" wrapText="1"/>
    </xf>
    <xf numFmtId="0" fontId="6" fillId="0" borderId="0" xfId="1" applyFont="1"/>
    <xf numFmtId="0" fontId="13" fillId="0" borderId="0" xfId="1" applyFont="1" applyAlignment="1">
      <alignment horizontal="left" vertical="center" wrapText="1"/>
    </xf>
    <xf numFmtId="0" fontId="13" fillId="0" borderId="0" xfId="1" applyFont="1" applyAlignment="1">
      <alignment horizontal="left" vertical="center"/>
    </xf>
    <xf numFmtId="0" fontId="13" fillId="0" borderId="3" xfId="1" applyFont="1" applyBorder="1" applyAlignment="1">
      <alignment horizontal="left" vertical="center" wrapText="1"/>
    </xf>
    <xf numFmtId="0" fontId="13" fillId="0" borderId="4" xfId="1" applyFont="1" applyBorder="1" applyAlignment="1">
      <alignment vertical="center" wrapText="1"/>
    </xf>
    <xf numFmtId="0" fontId="12" fillId="0" borderId="0" xfId="1" applyFont="1" applyAlignment="1">
      <alignment horizontal="center" vertical="center" wrapText="1"/>
    </xf>
    <xf numFmtId="0" fontId="13" fillId="0" borderId="5" xfId="1" applyFont="1" applyBorder="1" applyAlignment="1">
      <alignment horizontal="left" vertical="center" wrapText="1"/>
    </xf>
    <xf numFmtId="0" fontId="1" fillId="0" borderId="4" xfId="1" applyBorder="1" applyAlignment="1">
      <alignment vertical="center"/>
    </xf>
    <xf numFmtId="0" fontId="13" fillId="4" borderId="12" xfId="5" applyFont="1" applyFill="1" applyBorder="1" applyAlignment="1">
      <alignment horizontal="center" vertical="center"/>
    </xf>
    <xf numFmtId="0" fontId="13" fillId="4" borderId="12" xfId="5" applyFont="1" applyFill="1" applyBorder="1" applyAlignment="1">
      <alignment horizontal="left" vertical="center" wrapText="1"/>
    </xf>
    <xf numFmtId="0" fontId="13" fillId="4" borderId="4" xfId="5" applyFont="1" applyFill="1" applyBorder="1" applyAlignment="1">
      <alignment horizontal="left" vertical="center"/>
    </xf>
    <xf numFmtId="0" fontId="13" fillId="4" borderId="3" xfId="5" applyFont="1" applyFill="1" applyBorder="1" applyAlignment="1">
      <alignment horizontal="center" vertical="center"/>
    </xf>
    <xf numFmtId="0" fontId="13" fillId="4" borderId="3" xfId="5" applyFont="1" applyFill="1" applyBorder="1" applyAlignment="1">
      <alignment horizontal="left" vertical="center"/>
    </xf>
    <xf numFmtId="0" fontId="13" fillId="4" borderId="3" xfId="5" applyFont="1" applyFill="1" applyBorder="1" applyAlignment="1">
      <alignment horizontal="left" vertical="center" wrapText="1"/>
    </xf>
    <xf numFmtId="0" fontId="13" fillId="4" borderId="4" xfId="5" applyFont="1" applyFill="1" applyBorder="1" applyAlignment="1">
      <alignment horizontal="left" vertical="top" wrapText="1"/>
    </xf>
    <xf numFmtId="0" fontId="13" fillId="0" borderId="12" xfId="5" applyFont="1" applyBorder="1" applyAlignment="1">
      <alignment horizontal="left" vertical="center" wrapText="1"/>
    </xf>
    <xf numFmtId="0" fontId="1" fillId="0" borderId="4" xfId="5" applyFont="1" applyBorder="1" applyAlignment="1">
      <alignment vertical="center"/>
    </xf>
    <xf numFmtId="0" fontId="16" fillId="0" borderId="4" xfId="5" applyFont="1" applyBorder="1"/>
    <xf numFmtId="0" fontId="13" fillId="0" borderId="0" xfId="5" applyFont="1" applyAlignment="1">
      <alignment wrapText="1"/>
    </xf>
    <xf numFmtId="0" fontId="1" fillId="0" borderId="4" xfId="1" applyBorder="1" applyAlignment="1">
      <alignment vertical="center" wrapText="1"/>
    </xf>
    <xf numFmtId="0" fontId="1" fillId="0" borderId="1" xfId="1" applyBorder="1" applyAlignment="1">
      <alignment horizontal="center" vertical="center" wrapText="1"/>
    </xf>
    <xf numFmtId="0" fontId="22" fillId="4" borderId="4" xfId="2" quotePrefix="1" applyFont="1" applyFill="1" applyBorder="1" applyAlignment="1" applyProtection="1">
      <alignment horizontal="center" vertical="center" wrapText="1"/>
    </xf>
    <xf numFmtId="0" fontId="22" fillId="4" borderId="4" xfId="2" applyFont="1" applyFill="1" applyBorder="1" applyAlignment="1" applyProtection="1">
      <alignment horizontal="center" vertical="center" wrapText="1"/>
    </xf>
    <xf numFmtId="49" fontId="1" fillId="4" borderId="4" xfId="1" applyNumberFormat="1" applyFill="1" applyBorder="1" applyAlignment="1">
      <alignment horizontal="center" vertical="center" wrapText="1"/>
    </xf>
    <xf numFmtId="0" fontId="1" fillId="4" borderId="4" xfId="1" applyFill="1" applyBorder="1" applyAlignment="1">
      <alignment horizontal="center" vertical="center" wrapText="1"/>
    </xf>
    <xf numFmtId="0" fontId="1" fillId="4" borderId="4" xfId="3" applyFont="1" applyFill="1" applyBorder="1" applyAlignment="1">
      <alignment horizontal="center" vertical="center" wrapText="1"/>
    </xf>
    <xf numFmtId="0" fontId="1" fillId="0" borderId="0" xfId="3" applyFont="1" applyAlignment="1">
      <alignment horizontal="center" vertical="center" wrapText="1"/>
    </xf>
    <xf numFmtId="0" fontId="1" fillId="0" borderId="4" xfId="3" applyFont="1" applyBorder="1" applyAlignment="1">
      <alignment horizontal="center" vertical="center" wrapText="1"/>
    </xf>
    <xf numFmtId="0" fontId="1" fillId="0" borderId="4" xfId="1" applyBorder="1" applyAlignment="1">
      <alignment horizontal="center" vertical="center" wrapText="1"/>
    </xf>
    <xf numFmtId="0" fontId="1" fillId="0" borderId="4" xfId="3" quotePrefix="1" applyFont="1" applyBorder="1" applyAlignment="1">
      <alignment horizontal="center" vertical="center" wrapText="1"/>
    </xf>
    <xf numFmtId="0" fontId="1" fillId="0" borderId="4" xfId="1" applyBorder="1" applyAlignment="1">
      <alignment horizontal="left" vertical="top" wrapText="1"/>
    </xf>
    <xf numFmtId="49" fontId="1" fillId="0" borderId="4" xfId="1" applyNumberFormat="1" applyBorder="1" applyAlignment="1">
      <alignment horizontal="center" vertical="center" wrapText="1"/>
    </xf>
    <xf numFmtId="0" fontId="1" fillId="4" borderId="0" xfId="3" applyFont="1" applyFill="1" applyAlignment="1">
      <alignment horizontal="center" vertical="center" wrapText="1"/>
    </xf>
    <xf numFmtId="0" fontId="1" fillId="6" borderId="4" xfId="1" applyFill="1" applyBorder="1" applyAlignment="1">
      <alignment horizontal="center" vertical="center" wrapText="1"/>
    </xf>
    <xf numFmtId="0" fontId="1" fillId="6" borderId="4" xfId="1" quotePrefix="1" applyFill="1" applyBorder="1" applyAlignment="1">
      <alignment horizontal="center" vertical="center" wrapText="1"/>
    </xf>
    <xf numFmtId="0" fontId="19" fillId="4" borderId="1" xfId="4" applyFont="1" applyFill="1" applyBorder="1" applyAlignment="1">
      <alignment horizontal="center" vertical="center" wrapText="1"/>
    </xf>
    <xf numFmtId="0" fontId="19" fillId="0" borderId="1" xfId="4" applyFont="1" applyFill="1" applyBorder="1" applyAlignment="1">
      <alignment horizontal="center" vertical="center" wrapText="1"/>
    </xf>
    <xf numFmtId="0" fontId="1" fillId="0" borderId="1" xfId="4" applyFont="1" applyFill="1" applyBorder="1" applyAlignment="1">
      <alignment horizontal="center" vertical="center" wrapText="1"/>
    </xf>
    <xf numFmtId="0" fontId="6" fillId="4" borderId="4" xfId="1" applyFont="1" applyFill="1" applyBorder="1" applyAlignment="1">
      <alignment horizontal="center" vertical="center" wrapText="1"/>
    </xf>
    <xf numFmtId="0" fontId="6" fillId="0" borderId="4" xfId="1" applyFont="1" applyBorder="1" applyAlignment="1">
      <alignment horizontal="center" vertical="center" wrapText="1"/>
    </xf>
    <xf numFmtId="0" fontId="1" fillId="4" borderId="1" xfId="1" applyFill="1" applyBorder="1" applyAlignment="1">
      <alignment horizontal="center" vertical="center" wrapText="1"/>
    </xf>
    <xf numFmtId="0" fontId="6" fillId="0" borderId="7" xfId="1" applyFont="1" applyBorder="1" applyAlignment="1">
      <alignment horizontal="center" vertical="center" wrapText="1"/>
    </xf>
    <xf numFmtId="0" fontId="1" fillId="0" borderId="0" xfId="1" applyAlignment="1">
      <alignment horizontal="center" vertical="center" wrapText="1"/>
    </xf>
    <xf numFmtId="0" fontId="1" fillId="6" borderId="4" xfId="3" applyFont="1" applyFill="1" applyBorder="1" applyAlignment="1">
      <alignment horizontal="center" vertical="center" wrapText="1"/>
    </xf>
    <xf numFmtId="0" fontId="1" fillId="4" borderId="7" xfId="3" applyFont="1" applyFill="1" applyBorder="1" applyAlignment="1">
      <alignment horizontal="center" vertical="center" wrapText="1"/>
    </xf>
    <xf numFmtId="0" fontId="1" fillId="4" borderId="4" xfId="3" applyFont="1" applyFill="1" applyBorder="1" applyAlignment="1">
      <alignment vertical="center" wrapText="1"/>
    </xf>
    <xf numFmtId="0" fontId="6" fillId="0" borderId="4" xfId="3" quotePrefix="1" applyFont="1" applyBorder="1" applyAlignment="1">
      <alignment horizontal="center" vertical="center" wrapText="1"/>
    </xf>
    <xf numFmtId="0" fontId="1" fillId="4" borderId="8" xfId="3" applyFont="1" applyFill="1" applyBorder="1" applyAlignment="1">
      <alignment horizontal="center" vertical="center" wrapText="1"/>
    </xf>
    <xf numFmtId="0" fontId="1" fillId="4" borderId="4" xfId="3" quotePrefix="1" applyFont="1" applyFill="1" applyBorder="1" applyAlignment="1">
      <alignment horizontal="center" vertical="center" wrapText="1"/>
    </xf>
    <xf numFmtId="0" fontId="1" fillId="0" borderId="5" xfId="3" applyFont="1" applyBorder="1" applyAlignment="1">
      <alignment horizontal="center" vertical="center" wrapText="1"/>
    </xf>
    <xf numFmtId="0" fontId="13" fillId="7" borderId="4" xfId="1" applyFont="1" applyFill="1" applyBorder="1" applyAlignment="1">
      <alignment horizontal="center" vertical="center"/>
    </xf>
    <xf numFmtId="0" fontId="13" fillId="7" borderId="4" xfId="1" applyFont="1" applyFill="1" applyBorder="1" applyAlignment="1">
      <alignment horizontal="left" vertical="center" wrapText="1"/>
    </xf>
    <xf numFmtId="0" fontId="13" fillId="7" borderId="3" xfId="1" applyFont="1" applyFill="1" applyBorder="1" applyAlignment="1">
      <alignment horizontal="center" vertical="center"/>
    </xf>
    <xf numFmtId="0" fontId="13" fillId="7" borderId="3" xfId="1" applyFont="1" applyFill="1" applyBorder="1" applyAlignment="1">
      <alignment horizontal="left" vertical="center" wrapText="1"/>
    </xf>
    <xf numFmtId="0" fontId="13" fillId="7" borderId="4" xfId="0" applyFont="1" applyFill="1" applyBorder="1" applyAlignment="1">
      <alignment horizontal="center" vertical="center"/>
    </xf>
    <xf numFmtId="0" fontId="13" fillId="7" borderId="4" xfId="0" applyFont="1" applyFill="1" applyBorder="1" applyAlignment="1">
      <alignment horizontal="left" vertical="center" wrapText="1"/>
    </xf>
    <xf numFmtId="0" fontId="13" fillId="7" borderId="4" xfId="1" applyFont="1" applyFill="1" applyBorder="1" applyAlignment="1">
      <alignment horizontal="center" vertical="center" wrapText="1"/>
    </xf>
    <xf numFmtId="0" fontId="1" fillId="7" borderId="4" xfId="1" applyFill="1" applyBorder="1"/>
    <xf numFmtId="0" fontId="13" fillId="7" borderId="5" xfId="1" applyFont="1" applyFill="1" applyBorder="1" applyAlignment="1">
      <alignment horizontal="center" vertical="center"/>
    </xf>
    <xf numFmtId="0" fontId="21" fillId="7" borderId="5" xfId="1" applyFont="1" applyFill="1" applyBorder="1" applyAlignment="1">
      <alignment horizontal="center" vertical="center"/>
    </xf>
    <xf numFmtId="0" fontId="1" fillId="0" borderId="7" xfId="3" applyFont="1" applyBorder="1" applyAlignment="1">
      <alignment horizontal="center" vertical="center" wrapText="1"/>
    </xf>
    <xf numFmtId="0" fontId="19" fillId="0" borderId="4" xfId="0" applyFont="1" applyBorder="1" applyAlignment="1">
      <alignment vertical="top" wrapText="1"/>
    </xf>
    <xf numFmtId="0" fontId="12" fillId="3" borderId="0" xfId="5" applyFont="1" applyFill="1" applyAlignment="1">
      <alignment horizontal="left" wrapText="1"/>
    </xf>
    <xf numFmtId="0" fontId="1" fillId="11" borderId="0" xfId="3" applyFont="1" applyFill="1" applyAlignment="1">
      <alignment horizontal="center" vertical="center" wrapText="1"/>
    </xf>
    <xf numFmtId="0" fontId="1" fillId="11" borderId="4" xfId="1" applyFill="1" applyBorder="1" applyAlignment="1">
      <alignment horizontal="center" vertical="center" wrapText="1"/>
    </xf>
    <xf numFmtId="0" fontId="1" fillId="12" borderId="4" xfId="1" applyFill="1" applyBorder="1" applyAlignment="1">
      <alignment horizontal="center" vertical="center" wrapText="1"/>
    </xf>
    <xf numFmtId="0" fontId="1" fillId="11" borderId="0" xfId="0" applyFont="1" applyFill="1" applyAlignment="1">
      <alignment vertical="top" wrapText="1"/>
    </xf>
    <xf numFmtId="0" fontId="1" fillId="11" borderId="4" xfId="1" quotePrefix="1" applyFill="1" applyBorder="1" applyAlignment="1">
      <alignment horizontal="center" vertical="center" wrapText="1"/>
    </xf>
    <xf numFmtId="0" fontId="1" fillId="11" borderId="4" xfId="3" applyFont="1" applyFill="1" applyBorder="1" applyAlignment="1">
      <alignment horizontal="center" vertical="center" wrapText="1"/>
    </xf>
    <xf numFmtId="0" fontId="1" fillId="12" borderId="4" xfId="1" quotePrefix="1" applyFill="1" applyBorder="1" applyAlignment="1">
      <alignment horizontal="center" vertical="center" wrapText="1"/>
    </xf>
    <xf numFmtId="0" fontId="19" fillId="11" borderId="1" xfId="4" applyFont="1" applyFill="1" applyBorder="1" applyAlignment="1">
      <alignment horizontal="center" vertical="center" wrapText="1"/>
    </xf>
    <xf numFmtId="0" fontId="1" fillId="12" borderId="4" xfId="3" applyFont="1" applyFill="1" applyBorder="1" applyAlignment="1">
      <alignment horizontal="center" vertical="center" wrapText="1"/>
    </xf>
    <xf numFmtId="0" fontId="1" fillId="13" borderId="4" xfId="1" quotePrefix="1" applyFill="1" applyBorder="1" applyAlignment="1">
      <alignment horizontal="center" vertical="center" wrapText="1"/>
    </xf>
    <xf numFmtId="0" fontId="1" fillId="12" borderId="4" xfId="3" quotePrefix="1" applyFont="1" applyFill="1" applyBorder="1" applyAlignment="1">
      <alignment horizontal="center" vertical="center" wrapText="1"/>
    </xf>
    <xf numFmtId="0" fontId="1" fillId="11" borderId="4" xfId="3" quotePrefix="1" applyFont="1" applyFill="1" applyBorder="1" applyAlignment="1">
      <alignment horizontal="center" vertical="center" wrapText="1"/>
    </xf>
    <xf numFmtId="0" fontId="1" fillId="13" borderId="4" xfId="3" quotePrefix="1" applyFont="1" applyFill="1" applyBorder="1" applyAlignment="1">
      <alignment horizontal="center" vertical="center" wrapText="1"/>
    </xf>
    <xf numFmtId="0" fontId="1" fillId="13" borderId="4" xfId="1" applyFill="1" applyBorder="1" applyAlignment="1">
      <alignment horizontal="center" vertical="center" wrapText="1"/>
    </xf>
    <xf numFmtId="0" fontId="1" fillId="12" borderId="0" xfId="3" applyFont="1" applyFill="1" applyAlignment="1">
      <alignment horizontal="center" vertical="center" wrapText="1"/>
    </xf>
    <xf numFmtId="0" fontId="6" fillId="13" borderId="4" xfId="3" quotePrefix="1" applyFont="1" applyFill="1" applyBorder="1" applyAlignment="1">
      <alignment horizontal="center" vertical="center" wrapText="1"/>
    </xf>
    <xf numFmtId="0" fontId="13" fillId="13" borderId="4" xfId="1" applyFont="1" applyFill="1" applyBorder="1" applyAlignment="1">
      <alignment horizontal="center" vertical="center"/>
    </xf>
    <xf numFmtId="0" fontId="13" fillId="12" borderId="4" xfId="1" applyFont="1" applyFill="1" applyBorder="1" applyAlignment="1">
      <alignment vertical="top" wrapText="1"/>
    </xf>
    <xf numFmtId="0" fontId="13" fillId="13" borderId="4" xfId="1" applyFont="1" applyFill="1" applyBorder="1" applyAlignment="1">
      <alignment horizontal="center" vertical="center" wrapText="1"/>
    </xf>
    <xf numFmtId="0" fontId="1" fillId="12" borderId="4" xfId="5" applyFont="1" applyFill="1" applyBorder="1" applyAlignment="1">
      <alignment vertical="top" wrapText="1"/>
    </xf>
    <xf numFmtId="0" fontId="1" fillId="8" borderId="4" xfId="5" applyFont="1" applyFill="1" applyBorder="1" applyAlignment="1">
      <alignment horizontal="left" vertical="center" wrapText="1"/>
    </xf>
    <xf numFmtId="0" fontId="1" fillId="7" borderId="4" xfId="5" applyFont="1" applyFill="1" applyBorder="1" applyAlignment="1">
      <alignment horizontal="center" vertical="center" wrapText="1"/>
    </xf>
    <xf numFmtId="0" fontId="29" fillId="0" borderId="4" xfId="0" applyFont="1" applyBorder="1" applyAlignment="1">
      <alignment horizontal="center" vertical="center"/>
    </xf>
    <xf numFmtId="0" fontId="1" fillId="12" borderId="0" xfId="3" quotePrefix="1" applyFont="1" applyFill="1" applyAlignment="1">
      <alignment horizontal="center" vertical="center" wrapText="1"/>
    </xf>
    <xf numFmtId="0" fontId="12" fillId="0" borderId="4" xfId="1" applyFont="1" applyBorder="1" applyAlignment="1">
      <alignment vertical="top" wrapText="1"/>
    </xf>
    <xf numFmtId="0" fontId="10" fillId="0" borderId="4" xfId="0" applyFont="1" applyBorder="1" applyAlignment="1">
      <alignment vertical="top" wrapText="1"/>
    </xf>
    <xf numFmtId="0" fontId="1" fillId="0" borderId="4" xfId="1" quotePrefix="1" applyBorder="1" applyAlignment="1">
      <alignment horizontal="center" vertical="center"/>
    </xf>
    <xf numFmtId="0" fontId="28" fillId="0" borderId="4" xfId="0" applyFont="1" applyBorder="1" applyAlignment="1">
      <alignment vertical="center" wrapText="1"/>
    </xf>
    <xf numFmtId="0" fontId="28" fillId="0" borderId="4" xfId="0" applyFont="1" applyBorder="1"/>
    <xf numFmtId="0" fontId="1" fillId="0" borderId="4" xfId="5" applyFont="1" applyBorder="1" applyAlignment="1">
      <alignment vertical="center" wrapText="1"/>
    </xf>
    <xf numFmtId="3" fontId="1" fillId="0" borderId="4" xfId="5" applyNumberFormat="1" applyFont="1" applyBorder="1" applyAlignment="1">
      <alignment horizontal="center" vertical="center" wrapText="1"/>
    </xf>
    <xf numFmtId="0" fontId="1" fillId="0" borderId="4" xfId="5" quotePrefix="1" applyFont="1" applyBorder="1" applyAlignment="1">
      <alignment horizontal="center" vertical="center" wrapText="1"/>
    </xf>
    <xf numFmtId="0" fontId="1" fillId="0" borderId="4" xfId="5" applyFont="1" applyBorder="1" applyAlignment="1">
      <alignment horizontal="left" vertical="center" wrapText="1"/>
    </xf>
    <xf numFmtId="0" fontId="28" fillId="0" borderId="4" xfId="0" applyFont="1" applyBorder="1" applyAlignment="1">
      <alignment horizontal="left" vertical="center"/>
    </xf>
    <xf numFmtId="0" fontId="19" fillId="0" borderId="4" xfId="5" applyFont="1" applyBorder="1" applyAlignment="1">
      <alignment horizontal="center" vertical="center" wrapText="1"/>
    </xf>
    <xf numFmtId="0" fontId="15" fillId="8" borderId="0" xfId="5" applyFill="1"/>
    <xf numFmtId="0" fontId="15" fillId="9" borderId="0" xfId="5" applyFill="1"/>
    <xf numFmtId="0" fontId="1" fillId="14" borderId="4" xfId="5" applyFont="1" applyFill="1" applyBorder="1" applyAlignment="1">
      <alignment horizontal="center" vertical="center" wrapText="1"/>
    </xf>
    <xf numFmtId="0" fontId="15" fillId="14" borderId="0" xfId="5" applyFill="1"/>
    <xf numFmtId="0" fontId="15" fillId="0" borderId="4" xfId="5" applyBorder="1" applyAlignment="1">
      <alignment horizontal="center"/>
    </xf>
    <xf numFmtId="0" fontId="1" fillId="0" borderId="4" xfId="5" applyFont="1" applyBorder="1" applyAlignment="1">
      <alignment horizontal="center"/>
    </xf>
    <xf numFmtId="0" fontId="15" fillId="0" borderId="4" xfId="5" applyBorder="1" applyAlignment="1">
      <alignment horizontal="center" vertical="center"/>
    </xf>
    <xf numFmtId="0" fontId="19" fillId="0" borderId="4" xfId="1" quotePrefix="1" applyFont="1" applyBorder="1" applyAlignment="1">
      <alignment horizontal="right" vertical="center"/>
    </xf>
    <xf numFmtId="0" fontId="19" fillId="0" borderId="4" xfId="1" quotePrefix="1" applyFont="1" applyBorder="1" applyAlignment="1">
      <alignment horizontal="center" vertical="center"/>
    </xf>
    <xf numFmtId="0" fontId="19" fillId="0" borderId="4" xfId="1" applyFont="1" applyBorder="1" applyAlignment="1">
      <alignment horizontal="right"/>
    </xf>
    <xf numFmtId="0" fontId="19" fillId="0" borderId="4" xfId="1" applyFont="1" applyBorder="1"/>
    <xf numFmtId="0" fontId="30" fillId="5" borderId="4" xfId="1" applyFont="1" applyFill="1" applyBorder="1" applyAlignment="1">
      <alignment horizontal="right"/>
    </xf>
    <xf numFmtId="0" fontId="19" fillId="5" borderId="4" xfId="1" applyFont="1" applyFill="1" applyBorder="1" applyAlignment="1">
      <alignment horizontal="right"/>
    </xf>
    <xf numFmtId="0" fontId="19" fillId="10" borderId="4" xfId="1" applyFont="1" applyFill="1" applyBorder="1" applyAlignment="1">
      <alignment horizontal="right"/>
    </xf>
    <xf numFmtId="0" fontId="19" fillId="0" borderId="4" xfId="1" applyFont="1" applyBorder="1" applyAlignment="1">
      <alignment horizontal="right" vertical="top" wrapText="1"/>
    </xf>
    <xf numFmtId="0" fontId="19" fillId="0" borderId="0" xfId="1" applyFont="1" applyAlignment="1">
      <alignment wrapText="1"/>
    </xf>
    <xf numFmtId="0" fontId="19" fillId="0" borderId="0" xfId="1" applyFont="1"/>
    <xf numFmtId="0" fontId="31" fillId="0" borderId="0" xfId="2" applyFont="1" applyAlignment="1" applyProtection="1">
      <alignment horizontal="left" vertical="center"/>
    </xf>
    <xf numFmtId="0" fontId="19" fillId="5" borderId="0" xfId="1" applyFont="1" applyFill="1"/>
    <xf numFmtId="0" fontId="19" fillId="10" borderId="0" xfId="1" applyFont="1" applyFill="1"/>
    <xf numFmtId="0" fontId="32" fillId="4" borderId="4" xfId="1" applyFont="1" applyFill="1" applyBorder="1" applyAlignment="1">
      <alignment horizontal="center" vertical="center" wrapText="1"/>
    </xf>
    <xf numFmtId="0" fontId="32" fillId="4" borderId="4" xfId="1" applyFont="1" applyFill="1" applyBorder="1" applyAlignment="1">
      <alignment horizontal="center" wrapText="1"/>
    </xf>
    <xf numFmtId="0" fontId="32" fillId="0" borderId="4" xfId="1" applyFont="1" applyBorder="1" applyAlignment="1">
      <alignment horizontal="center" vertical="center" wrapText="1"/>
    </xf>
    <xf numFmtId="0" fontId="19" fillId="0" borderId="4" xfId="1" applyFont="1" applyBorder="1" applyAlignment="1">
      <alignment horizontal="left" vertical="center" wrapText="1"/>
    </xf>
    <xf numFmtId="0" fontId="19" fillId="0" borderId="4" xfId="1" applyFont="1" applyBorder="1" applyAlignment="1">
      <alignment horizontal="center" vertical="center" wrapText="1"/>
    </xf>
    <xf numFmtId="0" fontId="19" fillId="0" borderId="4" xfId="1" applyFont="1" applyBorder="1" applyAlignment="1">
      <alignment vertical="center" wrapText="1"/>
    </xf>
    <xf numFmtId="0" fontId="34" fillId="7" borderId="4" xfId="1" applyFont="1" applyFill="1" applyBorder="1" applyAlignment="1">
      <alignment horizontal="left" vertical="center" wrapText="1"/>
    </xf>
    <xf numFmtId="0" fontId="19" fillId="0" borderId="0" xfId="1" applyFont="1" applyAlignment="1">
      <alignment horizontal="left" vertical="center"/>
    </xf>
    <xf numFmtId="0" fontId="29" fillId="0" borderId="0" xfId="0" applyFont="1" applyAlignment="1">
      <alignment horizontal="center" vertical="center"/>
    </xf>
    <xf numFmtId="0" fontId="1" fillId="0" borderId="0" xfId="5" applyFont="1" applyAlignment="1">
      <alignment horizontal="center" vertical="center"/>
    </xf>
    <xf numFmtId="0" fontId="1" fillId="0" borderId="0" xfId="5" applyFont="1" applyAlignment="1">
      <alignment vertical="top" wrapText="1"/>
    </xf>
    <xf numFmtId="0" fontId="28" fillId="0" borderId="4" xfId="0" applyFont="1" applyBorder="1" applyAlignment="1">
      <alignment horizontal="center" vertical="center" wrapText="1"/>
    </xf>
    <xf numFmtId="0" fontId="0" fillId="0" borderId="0" xfId="0" applyAlignment="1">
      <alignment horizontal="left" vertical="center"/>
    </xf>
    <xf numFmtId="0" fontId="1" fillId="7" borderId="4" xfId="5" applyFont="1" applyFill="1" applyBorder="1" applyAlignment="1">
      <alignment horizontal="left" vertical="center" wrapText="1"/>
    </xf>
    <xf numFmtId="0" fontId="17" fillId="0" borderId="0" xfId="0" applyFont="1" applyAlignment="1">
      <alignment horizontal="left" vertical="center"/>
    </xf>
    <xf numFmtId="0" fontId="1" fillId="9" borderId="4" xfId="5" applyFont="1" applyFill="1" applyBorder="1" applyAlignment="1">
      <alignment horizontal="left" vertical="center" wrapText="1"/>
    </xf>
    <xf numFmtId="0" fontId="19" fillId="9" borderId="4" xfId="0" applyFont="1" applyFill="1" applyBorder="1" applyAlignment="1">
      <alignment horizontal="left" vertical="center" wrapText="1"/>
    </xf>
    <xf numFmtId="0" fontId="1" fillId="0" borderId="0" xfId="0" applyFont="1" applyAlignment="1">
      <alignment vertical="top" wrapText="1"/>
    </xf>
    <xf numFmtId="0" fontId="19" fillId="0" borderId="0" xfId="0" applyFont="1" applyAlignment="1">
      <alignment vertical="top" wrapText="1"/>
    </xf>
    <xf numFmtId="0" fontId="38" fillId="0" borderId="0" xfId="6"/>
    <xf numFmtId="0" fontId="1" fillId="0" borderId="0" xfId="6" applyFont="1"/>
    <xf numFmtId="0" fontId="6" fillId="0" borderId="0" xfId="7" applyFont="1"/>
    <xf numFmtId="0" fontId="1" fillId="0" borderId="0" xfId="7"/>
    <xf numFmtId="0" fontId="13" fillId="0" borderId="0" xfId="7" applyFont="1" applyAlignment="1">
      <alignment horizontal="left" vertical="center"/>
    </xf>
    <xf numFmtId="0" fontId="12" fillId="4" borderId="4" xfId="7" applyFont="1" applyFill="1" applyBorder="1" applyAlignment="1">
      <alignment horizontal="center" vertical="center" wrapText="1"/>
    </xf>
    <xf numFmtId="0" fontId="13" fillId="4" borderId="4" xfId="7" applyFont="1" applyFill="1" applyBorder="1" applyAlignment="1">
      <alignment horizontal="left" vertical="center" wrapText="1"/>
    </xf>
    <xf numFmtId="0" fontId="13" fillId="4" borderId="4" xfId="7" applyFont="1" applyFill="1" applyBorder="1" applyAlignment="1">
      <alignment vertical="center" wrapText="1"/>
    </xf>
    <xf numFmtId="49" fontId="13" fillId="4" borderId="4" xfId="7" applyNumberFormat="1" applyFont="1" applyFill="1" applyBorder="1" applyAlignment="1">
      <alignment horizontal="left" vertical="center" wrapText="1"/>
    </xf>
    <xf numFmtId="0" fontId="12" fillId="4" borderId="4" xfId="6" applyFont="1" applyFill="1" applyBorder="1" applyAlignment="1">
      <alignment horizontal="left" vertical="center"/>
    </xf>
    <xf numFmtId="0" fontId="12" fillId="4" borderId="4" xfId="6" applyFont="1" applyFill="1" applyBorder="1" applyAlignment="1">
      <alignment horizontal="left" vertical="center" wrapText="1"/>
    </xf>
    <xf numFmtId="0" fontId="13" fillId="4" borderId="12" xfId="6" applyFont="1" applyFill="1" applyBorder="1" applyAlignment="1">
      <alignment horizontal="center" vertical="center" wrapText="1"/>
    </xf>
    <xf numFmtId="0" fontId="13" fillId="4" borderId="4" xfId="6" applyFont="1" applyFill="1" applyBorder="1" applyAlignment="1">
      <alignment horizontal="left" vertical="center" wrapText="1"/>
    </xf>
    <xf numFmtId="0" fontId="13" fillId="4" borderId="3" xfId="6" applyFont="1" applyFill="1" applyBorder="1" applyAlignment="1">
      <alignment horizontal="center" vertical="center" wrapText="1"/>
    </xf>
    <xf numFmtId="0" fontId="13" fillId="4" borderId="12" xfId="7" applyFont="1" applyFill="1" applyBorder="1" applyAlignment="1">
      <alignment horizontal="center" vertical="center" wrapText="1"/>
    </xf>
    <xf numFmtId="49" fontId="13" fillId="4" borderId="4" xfId="7" applyNumberFormat="1" applyFont="1" applyFill="1" applyBorder="1" applyAlignment="1">
      <alignment horizontal="center" vertical="center" wrapText="1"/>
    </xf>
    <xf numFmtId="0" fontId="13" fillId="4" borderId="3" xfId="7" applyFont="1" applyFill="1" applyBorder="1" applyAlignment="1">
      <alignment horizontal="center" vertical="center" wrapText="1"/>
    </xf>
    <xf numFmtId="0" fontId="1" fillId="0" borderId="4" xfId="7" applyBorder="1"/>
    <xf numFmtId="0" fontId="1" fillId="0" borderId="4" xfId="7" applyBorder="1" applyAlignment="1">
      <alignment vertical="top" wrapText="1"/>
    </xf>
    <xf numFmtId="0" fontId="1" fillId="0" borderId="4" xfId="7" applyBorder="1" applyAlignment="1">
      <alignment horizontal="center" vertical="center"/>
    </xf>
    <xf numFmtId="0" fontId="13" fillId="0" borderId="0" xfId="6" applyFont="1" applyAlignment="1">
      <alignment horizontal="center" vertical="center" wrapText="1"/>
    </xf>
    <xf numFmtId="0" fontId="38" fillId="0" borderId="4" xfId="6" applyBorder="1"/>
    <xf numFmtId="0" fontId="12" fillId="0" borderId="0" xfId="0" applyFont="1" applyAlignment="1">
      <alignment horizontal="center" vertical="center" wrapText="1"/>
    </xf>
    <xf numFmtId="0" fontId="12" fillId="0" borderId="0" xfId="0" applyFont="1" applyAlignment="1">
      <alignment horizontal="left" vertical="top" wrapText="1"/>
    </xf>
    <xf numFmtId="0" fontId="12" fillId="0" borderId="0" xfId="0" applyFont="1" applyAlignment="1">
      <alignment horizontal="center" vertical="center"/>
    </xf>
    <xf numFmtId="0" fontId="12" fillId="4" borderId="5" xfId="0" applyFont="1" applyFill="1" applyBorder="1" applyAlignment="1">
      <alignment horizontal="center" vertical="center" wrapText="1"/>
    </xf>
    <xf numFmtId="0" fontId="13" fillId="4" borderId="4" xfId="0" applyFont="1" applyFill="1" applyBorder="1" applyAlignment="1">
      <alignment horizontal="center" vertical="center"/>
    </xf>
    <xf numFmtId="0" fontId="13" fillId="4" borderId="4" xfId="0" applyFont="1" applyFill="1" applyBorder="1" applyAlignment="1">
      <alignment horizontal="left" vertical="center" wrapText="1"/>
    </xf>
    <xf numFmtId="0" fontId="13" fillId="4" borderId="4" xfId="0" applyFont="1" applyFill="1" applyBorder="1" applyAlignment="1">
      <alignment horizontal="left" vertical="top" wrapText="1"/>
    </xf>
    <xf numFmtId="0" fontId="13" fillId="0" borderId="4" xfId="6" applyFont="1" applyBorder="1" applyAlignment="1">
      <alignment vertical="top" wrapText="1"/>
    </xf>
    <xf numFmtId="0" fontId="13" fillId="11" borderId="4" xfId="1" applyFont="1" applyFill="1" applyBorder="1" applyAlignment="1">
      <alignment vertical="top" wrapText="1"/>
    </xf>
    <xf numFmtId="0" fontId="13" fillId="15" borderId="4" xfId="6" applyFont="1" applyFill="1" applyBorder="1" applyAlignment="1">
      <alignment vertical="top" wrapText="1"/>
    </xf>
    <xf numFmtId="0" fontId="12" fillId="0" borderId="5" xfId="6" applyFont="1" applyBorder="1" applyAlignment="1">
      <alignment horizontal="left" vertical="center" wrapText="1"/>
    </xf>
    <xf numFmtId="0" fontId="13" fillId="0" borderId="7" xfId="6" applyFont="1" applyBorder="1" applyAlignment="1">
      <alignment horizontal="center" vertical="center" wrapText="1"/>
    </xf>
    <xf numFmtId="0" fontId="1" fillId="15" borderId="4" xfId="6" applyFont="1" applyFill="1" applyBorder="1" applyAlignment="1">
      <alignment vertical="top" wrapText="1"/>
    </xf>
    <xf numFmtId="0" fontId="12" fillId="0" borderId="4" xfId="0" applyFont="1" applyBorder="1" applyAlignment="1">
      <alignment vertical="center"/>
    </xf>
    <xf numFmtId="0" fontId="1" fillId="11" borderId="4" xfId="5" applyFont="1" applyFill="1" applyBorder="1" applyAlignment="1">
      <alignment vertical="center"/>
    </xf>
    <xf numFmtId="0" fontId="1" fillId="13" borderId="4" xfId="5" applyFont="1" applyFill="1" applyBorder="1" applyAlignment="1">
      <alignment horizontal="center" vertical="center"/>
    </xf>
    <xf numFmtId="0" fontId="1" fillId="0" borderId="4" xfId="5" quotePrefix="1" applyFont="1" applyBorder="1" applyAlignment="1">
      <alignment horizontal="center" vertical="center"/>
    </xf>
    <xf numFmtId="0" fontId="1" fillId="11" borderId="4" xfId="5" applyFont="1" applyFill="1" applyBorder="1" applyAlignment="1">
      <alignment vertical="top" wrapText="1"/>
    </xf>
    <xf numFmtId="0" fontId="1" fillId="7" borderId="5" xfId="1" applyFill="1" applyBorder="1"/>
    <xf numFmtId="0" fontId="1" fillId="13" borderId="4" xfId="1" applyFill="1" applyBorder="1" applyAlignment="1">
      <alignment vertical="center"/>
    </xf>
    <xf numFmtId="0" fontId="1" fillId="13" borderId="4" xfId="1" applyFill="1" applyBorder="1" applyAlignment="1">
      <alignment horizontal="center" vertical="center"/>
    </xf>
    <xf numFmtId="0" fontId="19" fillId="12" borderId="4" xfId="1" applyFont="1" applyFill="1" applyBorder="1" applyAlignment="1">
      <alignment vertical="top" wrapText="1"/>
    </xf>
    <xf numFmtId="0" fontId="19" fillId="11" borderId="4" xfId="1" applyFont="1" applyFill="1" applyBorder="1"/>
    <xf numFmtId="0" fontId="1" fillId="11" borderId="4" xfId="7" applyFill="1" applyBorder="1" applyAlignment="1">
      <alignment vertical="top" wrapText="1"/>
    </xf>
    <xf numFmtId="0" fontId="12" fillId="4" borderId="4" xfId="7" applyFont="1" applyFill="1" applyBorder="1" applyAlignment="1">
      <alignment horizontal="left" vertical="center" wrapText="1"/>
    </xf>
    <xf numFmtId="0" fontId="1" fillId="12" borderId="4" xfId="7" applyFill="1" applyBorder="1" applyAlignment="1">
      <alignment vertical="top" wrapText="1"/>
    </xf>
    <xf numFmtId="0" fontId="1" fillId="11" borderId="4" xfId="5" applyFont="1" applyFill="1" applyBorder="1" applyAlignment="1">
      <alignment horizontal="center" vertical="center" wrapText="1"/>
    </xf>
    <xf numFmtId="0" fontId="1" fillId="11" borderId="4" xfId="5" applyFont="1" applyFill="1" applyBorder="1"/>
    <xf numFmtId="0" fontId="1" fillId="13" borderId="4" xfId="5" applyFont="1" applyFill="1" applyBorder="1" applyAlignment="1">
      <alignment horizontal="center" vertical="center" wrapText="1"/>
    </xf>
    <xf numFmtId="0" fontId="41" fillId="4" borderId="4" xfId="1" applyFont="1" applyFill="1" applyBorder="1" applyAlignment="1">
      <alignment horizontal="center" vertical="center" wrapText="1"/>
    </xf>
    <xf numFmtId="0" fontId="15" fillId="16" borderId="4" xfId="5" applyFill="1" applyBorder="1"/>
    <xf numFmtId="0" fontId="1" fillId="16" borderId="0" xfId="5" applyFont="1" applyFill="1"/>
    <xf numFmtId="0" fontId="15" fillId="16" borderId="0" xfId="5" applyFill="1"/>
    <xf numFmtId="0" fontId="1" fillId="0" borderId="0" xfId="5" applyFont="1" applyAlignment="1">
      <alignment wrapText="1"/>
    </xf>
    <xf numFmtId="0" fontId="47" fillId="0" borderId="0" xfId="1" applyFont="1" applyAlignment="1">
      <alignment wrapText="1"/>
    </xf>
    <xf numFmtId="0" fontId="38" fillId="0" borderId="4" xfId="6" applyBorder="1" applyAlignment="1">
      <alignment wrapText="1"/>
    </xf>
    <xf numFmtId="0" fontId="1" fillId="0" borderId="4" xfId="1" applyBorder="1" applyAlignment="1">
      <alignment wrapText="1"/>
    </xf>
    <xf numFmtId="0" fontId="19" fillId="0" borderId="4" xfId="1" quotePrefix="1" applyFont="1" applyBorder="1" applyAlignment="1">
      <alignment horizontal="center" vertical="center" wrapText="1"/>
    </xf>
    <xf numFmtId="0" fontId="1" fillId="17" borderId="0" xfId="1" applyFill="1"/>
    <xf numFmtId="0" fontId="19" fillId="17" borderId="4" xfId="1" quotePrefix="1" applyFont="1" applyFill="1" applyBorder="1" applyAlignment="1">
      <alignment horizontal="center" vertical="center" wrapText="1"/>
    </xf>
    <xf numFmtId="0" fontId="1" fillId="0" borderId="4" xfId="7" applyBorder="1" applyAlignment="1">
      <alignment wrapText="1"/>
    </xf>
    <xf numFmtId="164" fontId="15" fillId="0" borderId="0" xfId="5" applyNumberFormat="1"/>
    <xf numFmtId="0" fontId="6" fillId="0" borderId="9" xfId="1" applyFont="1" applyBorder="1" applyAlignment="1">
      <alignment wrapText="1"/>
    </xf>
    <xf numFmtId="0" fontId="6" fillId="3" borderId="4" xfId="1" applyFont="1" applyFill="1" applyBorder="1" applyAlignment="1">
      <alignment horizontal="center" vertical="center" wrapText="1"/>
    </xf>
    <xf numFmtId="0" fontId="6" fillId="3" borderId="5"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1" fillId="0" borderId="5" xfId="1" applyBorder="1" applyAlignment="1">
      <alignment horizontal="center" vertical="center" wrapText="1"/>
    </xf>
    <xf numFmtId="0" fontId="1" fillId="0" borderId="6" xfId="1" applyBorder="1" applyAlignment="1">
      <alignment horizontal="center" vertical="center" wrapText="1"/>
    </xf>
    <xf numFmtId="0" fontId="1" fillId="0" borderId="7" xfId="1" applyBorder="1" applyAlignment="1">
      <alignment horizontal="center" vertical="center" wrapText="1"/>
    </xf>
    <xf numFmtId="0" fontId="1" fillId="0" borderId="5" xfId="1" quotePrefix="1" applyBorder="1" applyAlignment="1">
      <alignment horizontal="center" vertical="center" wrapText="1"/>
    </xf>
    <xf numFmtId="0" fontId="1" fillId="0" borderId="6" xfId="1" quotePrefix="1" applyBorder="1" applyAlignment="1">
      <alignment horizontal="center" vertical="center" wrapText="1"/>
    </xf>
    <xf numFmtId="0" fontId="1" fillId="0" borderId="7" xfId="1" quotePrefix="1" applyBorder="1" applyAlignment="1">
      <alignment horizontal="center" vertical="center" wrapText="1"/>
    </xf>
    <xf numFmtId="0" fontId="2" fillId="0" borderId="0" xfId="1" applyFont="1" applyAlignment="1">
      <alignment horizontal="left" vertical="top" wrapText="1"/>
    </xf>
    <xf numFmtId="0" fontId="4" fillId="0" borderId="0" xfId="2" applyFill="1" applyBorder="1" applyAlignment="1" applyProtection="1"/>
    <xf numFmtId="0" fontId="7" fillId="3" borderId="5" xfId="1" applyFont="1" applyFill="1" applyBorder="1" applyAlignment="1">
      <alignment horizontal="left" vertical="center" wrapText="1"/>
    </xf>
    <xf numFmtId="0" fontId="7" fillId="3" borderId="6" xfId="1" applyFont="1" applyFill="1" applyBorder="1" applyAlignment="1">
      <alignment horizontal="left" vertical="center" wrapText="1"/>
    </xf>
    <xf numFmtId="0" fontId="7" fillId="3" borderId="7" xfId="1" applyFont="1" applyFill="1" applyBorder="1" applyAlignment="1">
      <alignment horizontal="left" vertical="center" wrapText="1"/>
    </xf>
    <xf numFmtId="0" fontId="7" fillId="3" borderId="5" xfId="1" applyFont="1" applyFill="1" applyBorder="1" applyAlignment="1">
      <alignment horizontal="center" vertical="center" wrapText="1"/>
    </xf>
    <xf numFmtId="0" fontId="7" fillId="3" borderId="6" xfId="1" applyFont="1" applyFill="1" applyBorder="1" applyAlignment="1">
      <alignment horizontal="center" vertical="center" wrapText="1"/>
    </xf>
    <xf numFmtId="0" fontId="7" fillId="3" borderId="7" xfId="1" applyFont="1" applyFill="1" applyBorder="1" applyAlignment="1">
      <alignment horizontal="center" vertical="center" wrapText="1"/>
    </xf>
    <xf numFmtId="0" fontId="12" fillId="3" borderId="0" xfId="1" applyFont="1" applyFill="1" applyAlignment="1">
      <alignment horizontal="left"/>
    </xf>
    <xf numFmtId="0" fontId="12" fillId="4" borderId="5" xfId="1" applyFont="1" applyFill="1" applyBorder="1" applyAlignment="1">
      <alignment horizontal="center" vertical="center"/>
    </xf>
    <xf numFmtId="0" fontId="12" fillId="4" borderId="7" xfId="1" applyFont="1" applyFill="1" applyBorder="1" applyAlignment="1">
      <alignment horizontal="center" vertical="center"/>
    </xf>
    <xf numFmtId="0" fontId="12" fillId="4" borderId="5" xfId="5" applyFont="1" applyFill="1" applyBorder="1" applyAlignment="1">
      <alignment horizontal="center" vertical="center"/>
    </xf>
    <xf numFmtId="0" fontId="12" fillId="4" borderId="7" xfId="5" applyFont="1" applyFill="1" applyBorder="1" applyAlignment="1">
      <alignment horizontal="center" vertical="center"/>
    </xf>
    <xf numFmtId="0" fontId="13" fillId="0" borderId="4" xfId="5" applyFont="1" applyBorder="1" applyAlignment="1">
      <alignment horizontal="left" vertical="top" wrapText="1"/>
    </xf>
    <xf numFmtId="0" fontId="1" fillId="0" borderId="4" xfId="5" applyFont="1" applyBorder="1" applyAlignment="1">
      <alignment horizontal="left" vertical="top" wrapText="1"/>
    </xf>
    <xf numFmtId="0" fontId="1" fillId="0" borderId="4" xfId="5" applyFont="1" applyBorder="1" applyAlignment="1">
      <alignment vertical="top" wrapText="1"/>
    </xf>
    <xf numFmtId="0" fontId="12" fillId="3" borderId="0" xfId="5" applyFont="1" applyFill="1" applyAlignment="1">
      <alignment horizontal="left" vertical="center" wrapText="1"/>
    </xf>
    <xf numFmtId="0" fontId="12" fillId="3" borderId="0" xfId="5" applyFont="1" applyFill="1" applyAlignment="1">
      <alignment horizontal="left" wrapText="1"/>
    </xf>
    <xf numFmtId="0" fontId="15" fillId="0" borderId="0" xfId="5" applyAlignment="1">
      <alignment wrapText="1"/>
    </xf>
    <xf numFmtId="0" fontId="0" fillId="0" borderId="0" xfId="0" applyAlignment="1">
      <alignment wrapText="1"/>
    </xf>
    <xf numFmtId="0" fontId="1" fillId="0" borderId="0" xfId="5" applyFont="1" applyAlignment="1">
      <alignment vertical="top" wrapText="1"/>
    </xf>
    <xf numFmtId="0" fontId="13" fillId="4" borderId="5" xfId="6" applyFont="1" applyFill="1" applyBorder="1" applyAlignment="1">
      <alignment horizontal="center" vertical="center" wrapText="1"/>
    </xf>
    <xf numFmtId="0" fontId="13" fillId="4" borderId="6" xfId="6" applyFont="1" applyFill="1" applyBorder="1" applyAlignment="1">
      <alignment horizontal="center" vertical="center" wrapText="1"/>
    </xf>
    <xf numFmtId="0" fontId="13" fillId="4" borderId="7" xfId="6" applyFont="1" applyFill="1" applyBorder="1" applyAlignment="1">
      <alignment horizontal="center" vertical="center" wrapText="1"/>
    </xf>
    <xf numFmtId="0" fontId="12" fillId="4" borderId="5" xfId="0" applyFont="1" applyFill="1" applyBorder="1" applyAlignment="1">
      <alignment horizontal="center" vertical="center"/>
    </xf>
    <xf numFmtId="0" fontId="12" fillId="4" borderId="7" xfId="0" applyFont="1" applyFill="1" applyBorder="1" applyAlignment="1">
      <alignment horizontal="center" vertical="center"/>
    </xf>
    <xf numFmtId="0" fontId="12" fillId="5" borderId="2" xfId="2" quotePrefix="1" applyFont="1" applyFill="1" applyBorder="1" applyAlignment="1" applyProtection="1">
      <alignment horizontal="left" vertical="top" wrapText="1"/>
    </xf>
    <xf numFmtId="0" fontId="12" fillId="5" borderId="2" xfId="2" applyFont="1" applyFill="1" applyBorder="1" applyAlignment="1" applyProtection="1">
      <alignment horizontal="left" vertical="top"/>
    </xf>
    <xf numFmtId="0" fontId="12" fillId="5" borderId="2" xfId="6" applyFont="1" applyFill="1" applyBorder="1" applyAlignment="1">
      <alignment horizontal="left" vertical="top" wrapText="1"/>
    </xf>
    <xf numFmtId="0" fontId="12" fillId="3" borderId="0" xfId="1" applyFont="1" applyFill="1" applyAlignment="1">
      <alignment horizontal="left" wrapText="1"/>
    </xf>
    <xf numFmtId="0" fontId="13" fillId="7" borderId="5" xfId="1" applyFont="1" applyFill="1" applyBorder="1" applyAlignment="1">
      <alignment horizontal="left" vertical="center"/>
    </xf>
    <xf numFmtId="0" fontId="13" fillId="7" borderId="6" xfId="1" applyFont="1" applyFill="1" applyBorder="1" applyAlignment="1">
      <alignment horizontal="left" vertical="center"/>
    </xf>
    <xf numFmtId="0" fontId="21" fillId="7" borderId="5" xfId="1" applyFont="1" applyFill="1" applyBorder="1" applyAlignment="1">
      <alignment horizontal="center" vertical="center"/>
    </xf>
    <xf numFmtId="0" fontId="21" fillId="7" borderId="6" xfId="1" applyFont="1" applyFill="1" applyBorder="1" applyAlignment="1">
      <alignment horizontal="center" vertical="center"/>
    </xf>
    <xf numFmtId="0" fontId="21" fillId="7" borderId="7" xfId="1" applyFont="1" applyFill="1" applyBorder="1" applyAlignment="1">
      <alignment horizontal="center" vertical="center"/>
    </xf>
    <xf numFmtId="0" fontId="13" fillId="7" borderId="12" xfId="1" applyFont="1" applyFill="1" applyBorder="1" applyAlignment="1">
      <alignment horizontal="center" vertical="center" wrapText="1"/>
    </xf>
    <xf numFmtId="0" fontId="13" fillId="7" borderId="1" xfId="1" applyFont="1" applyFill="1" applyBorder="1" applyAlignment="1">
      <alignment horizontal="center" vertical="center" wrapText="1"/>
    </xf>
    <xf numFmtId="0" fontId="13" fillId="7" borderId="3" xfId="1" applyFont="1" applyFill="1" applyBorder="1" applyAlignment="1">
      <alignment horizontal="center" vertical="center" wrapText="1"/>
    </xf>
    <xf numFmtId="0" fontId="19" fillId="7" borderId="13" xfId="1" applyFont="1" applyFill="1" applyBorder="1" applyAlignment="1">
      <alignment horizontal="left" vertical="center" wrapText="1"/>
    </xf>
    <xf numFmtId="0" fontId="19" fillId="7" borderId="14" xfId="1" applyFont="1" applyFill="1" applyBorder="1" applyAlignment="1">
      <alignment horizontal="left" vertical="center" wrapText="1"/>
    </xf>
    <xf numFmtId="0" fontId="12" fillId="3" borderId="0" xfId="1" applyFont="1" applyFill="1" applyAlignment="1">
      <alignment horizontal="left" vertical="center" wrapText="1"/>
    </xf>
    <xf numFmtId="0" fontId="19" fillId="0" borderId="0" xfId="1" applyFont="1" applyAlignment="1">
      <alignment vertical="top" wrapText="1"/>
    </xf>
    <xf numFmtId="0" fontId="17" fillId="0" borderId="0" xfId="0" applyFont="1" applyAlignment="1">
      <alignment vertical="top" wrapText="1"/>
    </xf>
    <xf numFmtId="0" fontId="12" fillId="3" borderId="0" xfId="7" applyFont="1" applyFill="1" applyAlignment="1">
      <alignment horizontal="left" vertical="top" wrapText="1"/>
    </xf>
    <xf numFmtId="0" fontId="13" fillId="4" borderId="12" xfId="7" applyFont="1" applyFill="1" applyBorder="1" applyAlignment="1">
      <alignment horizontal="center" vertical="center" wrapText="1"/>
    </xf>
    <xf numFmtId="0" fontId="13" fillId="4" borderId="3" xfId="7" applyFont="1" applyFill="1" applyBorder="1" applyAlignment="1">
      <alignment horizontal="center" vertical="center" wrapText="1"/>
    </xf>
    <xf numFmtId="0" fontId="13" fillId="4" borderId="1" xfId="7" applyFont="1" applyFill="1" applyBorder="1" applyAlignment="1">
      <alignment horizontal="center" vertical="center" wrapText="1"/>
    </xf>
    <xf numFmtId="0" fontId="1" fillId="4" borderId="5" xfId="7" applyFill="1" applyBorder="1" applyAlignment="1">
      <alignment horizontal="left" vertical="top" wrapText="1"/>
    </xf>
    <xf numFmtId="0" fontId="1" fillId="4" borderId="6" xfId="7" applyFill="1" applyBorder="1" applyAlignment="1">
      <alignment horizontal="left" vertical="top" wrapText="1"/>
    </xf>
    <xf numFmtId="0" fontId="1" fillId="4" borderId="7" xfId="7" applyFill="1" applyBorder="1" applyAlignment="1">
      <alignment horizontal="left" vertical="top" wrapText="1"/>
    </xf>
    <xf numFmtId="0" fontId="1" fillId="4" borderId="4" xfId="7" applyFill="1" applyBorder="1" applyAlignment="1">
      <alignment horizontal="left" vertical="top" wrapText="1"/>
    </xf>
  </cellXfs>
  <cellStyles count="8">
    <cellStyle name="Hyperlink 2" xfId="2"/>
    <cellStyle name="Neutral 2" xfId="4"/>
    <cellStyle name="Normal" xfId="0" builtinId="0"/>
    <cellStyle name="Normal 2" xfId="1"/>
    <cellStyle name="Normal 2 2" xfId="3"/>
    <cellStyle name="Normal 2 2 2" xfId="7"/>
    <cellStyle name="Normal 3" xfId="5"/>
    <cellStyle name="Normal 4" xfId="6"/>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DHIThemeColours">
      <a:dk1>
        <a:srgbClr val="004165"/>
      </a:dk1>
      <a:lt1>
        <a:sysClr val="window" lastClr="FFFFFF"/>
      </a:lt1>
      <a:dk2>
        <a:srgbClr val="0098DB"/>
      </a:dk2>
      <a:lt2>
        <a:srgbClr val="63CECA"/>
      </a:lt2>
      <a:accent1>
        <a:srgbClr val="FADC41"/>
      </a:accent1>
      <a:accent2>
        <a:srgbClr val="FF8849"/>
      </a:accent2>
      <a:accent3>
        <a:srgbClr val="51626F"/>
      </a:accent3>
      <a:accent4>
        <a:srgbClr val="61C250"/>
      </a:accent4>
      <a:accent5>
        <a:srgbClr val="93509E"/>
      </a:accent5>
      <a:accent6>
        <a:srgbClr val="005A8C"/>
      </a:accent6>
      <a:hlink>
        <a:srgbClr val="61C250"/>
      </a:hlink>
      <a:folHlink>
        <a:srgbClr val="93509E"/>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2"/>
  <sheetViews>
    <sheetView tabSelected="1" topLeftCell="A122" zoomScale="90" zoomScaleNormal="90" zoomScaleSheetLayoutView="100" workbookViewId="0">
      <selection activeCell="I148" sqref="I148"/>
    </sheetView>
  </sheetViews>
  <sheetFormatPr defaultColWidth="8" defaultRowHeight="12.75" outlineLevelRow="1" x14ac:dyDescent="0.2"/>
  <cols>
    <col min="1" max="1" width="19.375" style="27" customWidth="1"/>
    <col min="2" max="2" width="40.375" style="28" customWidth="1"/>
    <col min="3" max="3" width="30.375" style="4" customWidth="1"/>
    <col min="4" max="4" width="13.125" style="4" customWidth="1"/>
    <col min="5" max="5" width="26.5" style="4" customWidth="1"/>
    <col min="6" max="6" width="56.5" style="4" customWidth="1"/>
    <col min="7" max="7" width="37.375" style="4" customWidth="1"/>
    <col min="8" max="8" width="29.375" style="29" customWidth="1"/>
    <col min="9" max="9" width="19" style="30" customWidth="1"/>
    <col min="10" max="10" width="17.625" style="30" customWidth="1"/>
    <col min="11" max="11" width="17.125" style="2" customWidth="1"/>
    <col min="12" max="16384" width="8" style="2"/>
  </cols>
  <sheetData>
    <row r="1" spans="1:14" ht="15.75" x14ac:dyDescent="0.2">
      <c r="A1" s="286" t="s">
        <v>0</v>
      </c>
      <c r="B1" s="286"/>
      <c r="C1" s="286"/>
      <c r="D1" s="1"/>
      <c r="E1" s="1"/>
      <c r="F1" s="1"/>
      <c r="G1" s="1"/>
      <c r="H1" s="2"/>
      <c r="I1" s="2"/>
      <c r="J1" s="2"/>
    </row>
    <row r="2" spans="1:14" ht="15.75" x14ac:dyDescent="0.2">
      <c r="A2" s="3" t="s">
        <v>467</v>
      </c>
      <c r="B2" s="3" t="s">
        <v>465</v>
      </c>
      <c r="D2" s="1"/>
      <c r="E2" s="1"/>
      <c r="F2" s="1"/>
      <c r="G2" s="1"/>
      <c r="H2" s="2"/>
      <c r="I2" s="2"/>
      <c r="J2" s="2"/>
    </row>
    <row r="3" spans="1:14" ht="15.75" x14ac:dyDescent="0.2">
      <c r="A3" s="3" t="s">
        <v>1</v>
      </c>
      <c r="B3" s="3" t="s">
        <v>2</v>
      </c>
      <c r="C3" s="3"/>
      <c r="D3" s="1"/>
      <c r="E3" s="1"/>
      <c r="F3" s="1"/>
      <c r="G3" s="1"/>
      <c r="H3" s="2"/>
      <c r="I3" s="2"/>
      <c r="J3" s="2"/>
    </row>
    <row r="4" spans="1:14" ht="15.75" x14ac:dyDescent="0.2">
      <c r="A4" s="3"/>
      <c r="B4" s="3"/>
      <c r="C4" s="3"/>
      <c r="D4" s="1"/>
      <c r="E4" s="1"/>
      <c r="F4" s="1"/>
      <c r="G4" s="1"/>
      <c r="H4" s="2"/>
      <c r="I4" s="2"/>
      <c r="J4" s="2"/>
    </row>
    <row r="5" spans="1:14" ht="17.45" customHeight="1" x14ac:dyDescent="0.2">
      <c r="A5" s="5"/>
      <c r="B5" s="6"/>
      <c r="C5" s="5"/>
      <c r="D5" s="5"/>
      <c r="E5" s="5"/>
      <c r="F5" s="5"/>
      <c r="G5" s="5"/>
      <c r="H5" s="2"/>
      <c r="I5" s="2"/>
      <c r="J5" s="2"/>
    </row>
    <row r="6" spans="1:14" ht="17.100000000000001" customHeight="1" x14ac:dyDescent="0.2">
      <c r="A6" s="287"/>
      <c r="B6" s="287"/>
      <c r="C6" s="287"/>
      <c r="D6" s="287"/>
      <c r="E6" s="7"/>
      <c r="F6" s="7"/>
      <c r="G6" s="7"/>
      <c r="H6" s="2"/>
      <c r="I6" s="2"/>
      <c r="J6" s="2"/>
    </row>
    <row r="7" spans="1:14" ht="17.100000000000001" customHeight="1" x14ac:dyDescent="0.2">
      <c r="A7" s="8"/>
      <c r="B7" s="9"/>
      <c r="C7" s="10"/>
      <c r="D7" s="10"/>
      <c r="E7" s="10"/>
      <c r="F7" s="10"/>
      <c r="G7" s="10"/>
      <c r="H7" s="11"/>
      <c r="I7" s="11"/>
      <c r="J7" s="11"/>
    </row>
    <row r="8" spans="1:14" ht="128.25" customHeight="1" x14ac:dyDescent="0.2">
      <c r="A8" s="12" t="s">
        <v>724</v>
      </c>
      <c r="B8" s="12" t="s">
        <v>725</v>
      </c>
      <c r="C8" s="12" t="s">
        <v>3</v>
      </c>
      <c r="D8" s="12" t="s">
        <v>4</v>
      </c>
      <c r="E8" s="12" t="s">
        <v>720</v>
      </c>
      <c r="F8" s="12" t="s">
        <v>6</v>
      </c>
      <c r="G8" s="12" t="s">
        <v>5</v>
      </c>
      <c r="H8" s="12" t="s">
        <v>723</v>
      </c>
      <c r="I8" s="12" t="s">
        <v>433</v>
      </c>
      <c r="J8" s="12" t="s">
        <v>7</v>
      </c>
    </row>
    <row r="9" spans="1:14" ht="18.75" customHeight="1" x14ac:dyDescent="0.2">
      <c r="A9" s="13"/>
      <c r="B9" s="13"/>
      <c r="C9" s="13"/>
      <c r="D9" s="13"/>
      <c r="E9" s="13" t="s">
        <v>703</v>
      </c>
      <c r="F9" s="13"/>
      <c r="G9" s="13"/>
      <c r="H9" s="13"/>
      <c r="I9" s="13"/>
      <c r="J9" s="13"/>
    </row>
    <row r="10" spans="1:14" ht="17.100000000000001" customHeight="1" x14ac:dyDescent="0.2">
      <c r="A10" s="288" t="s">
        <v>8</v>
      </c>
      <c r="B10" s="289"/>
      <c r="C10" s="289"/>
      <c r="D10" s="289"/>
      <c r="E10" s="289"/>
      <c r="F10" s="289"/>
      <c r="G10" s="289"/>
      <c r="H10" s="289"/>
      <c r="I10" s="289"/>
      <c r="J10" s="290"/>
    </row>
    <row r="11" spans="1:14" ht="17.100000000000001" customHeight="1" x14ac:dyDescent="0.2">
      <c r="A11" s="280" t="s">
        <v>9</v>
      </c>
      <c r="B11" s="281"/>
      <c r="C11" s="281"/>
      <c r="D11" s="281"/>
      <c r="E11" s="281"/>
      <c r="F11" s="281"/>
      <c r="G11" s="281"/>
      <c r="H11" s="281"/>
      <c r="I11" s="281"/>
      <c r="J11" s="282"/>
    </row>
    <row r="12" spans="1:14" ht="17.100000000000001" customHeight="1" x14ac:dyDescent="0.2">
      <c r="A12" s="291" t="s">
        <v>10</v>
      </c>
      <c r="B12" s="292"/>
      <c r="C12" s="292"/>
      <c r="D12" s="292"/>
      <c r="E12" s="292"/>
      <c r="F12" s="292"/>
      <c r="G12" s="292"/>
      <c r="H12" s="292"/>
      <c r="I12" s="292"/>
      <c r="J12" s="293"/>
    </row>
    <row r="13" spans="1:14" ht="128.25" customHeight="1" x14ac:dyDescent="0.2">
      <c r="A13" s="97" t="s">
        <v>11</v>
      </c>
      <c r="B13" s="98" t="s">
        <v>12</v>
      </c>
      <c r="C13" s="98" t="s">
        <v>660</v>
      </c>
      <c r="D13" s="99" t="s">
        <v>13</v>
      </c>
      <c r="E13" s="100" t="s">
        <v>462</v>
      </c>
      <c r="F13" s="101" t="s">
        <v>463</v>
      </c>
      <c r="G13" s="137" t="s">
        <v>661</v>
      </c>
      <c r="H13" s="102" t="s">
        <v>464</v>
      </c>
      <c r="I13" s="102" t="s">
        <v>961</v>
      </c>
      <c r="J13" s="102" t="s">
        <v>962</v>
      </c>
    </row>
    <row r="14" spans="1:14" ht="48.75" customHeight="1" x14ac:dyDescent="0.2">
      <c r="A14" s="97" t="s">
        <v>14</v>
      </c>
      <c r="B14" s="14" t="s">
        <v>15</v>
      </c>
      <c r="C14" s="98" t="s">
        <v>913</v>
      </c>
      <c r="D14" s="98"/>
      <c r="E14" s="102" t="s">
        <v>462</v>
      </c>
      <c r="F14" s="102" t="s">
        <v>468</v>
      </c>
      <c r="G14" s="138" t="s">
        <v>16</v>
      </c>
      <c r="H14" s="102"/>
      <c r="I14" s="102" t="s">
        <v>966</v>
      </c>
      <c r="J14" s="102" t="s">
        <v>963</v>
      </c>
      <c r="K14"/>
    </row>
    <row r="15" spans="1:14" ht="37.5" customHeight="1" x14ac:dyDescent="0.2">
      <c r="A15" s="97" t="s">
        <v>17</v>
      </c>
      <c r="B15" s="14" t="s">
        <v>18</v>
      </c>
      <c r="C15" s="98" t="s">
        <v>914</v>
      </c>
      <c r="D15" s="98"/>
      <c r="E15" s="102" t="s">
        <v>462</v>
      </c>
      <c r="F15" s="102" t="s">
        <v>468</v>
      </c>
      <c r="G15" s="138" t="s">
        <v>16</v>
      </c>
      <c r="H15" s="102"/>
      <c r="I15" s="102" t="s">
        <v>966</v>
      </c>
      <c r="J15" s="102" t="s">
        <v>964</v>
      </c>
      <c r="K15"/>
    </row>
    <row r="16" spans="1:14" ht="40.5" customHeight="1" outlineLevel="1" x14ac:dyDescent="0.2">
      <c r="A16" s="97" t="s">
        <v>19</v>
      </c>
      <c r="B16" s="14" t="s">
        <v>20</v>
      </c>
      <c r="C16" s="98" t="s">
        <v>913</v>
      </c>
      <c r="D16" s="98"/>
      <c r="E16" s="102" t="s">
        <v>462</v>
      </c>
      <c r="F16" s="102" t="s">
        <v>468</v>
      </c>
      <c r="G16" s="138" t="s">
        <v>16</v>
      </c>
      <c r="H16" s="102"/>
      <c r="I16" s="102" t="s">
        <v>966</v>
      </c>
      <c r="J16" s="102" t="s">
        <v>963</v>
      </c>
      <c r="N16" s="16"/>
    </row>
    <row r="17" spans="1:10" ht="69" customHeight="1" outlineLevel="1" x14ac:dyDescent="0.2">
      <c r="A17" s="97" t="s">
        <v>21</v>
      </c>
      <c r="B17" s="14" t="s">
        <v>22</v>
      </c>
      <c r="C17" s="98"/>
      <c r="D17" s="98"/>
      <c r="E17" s="102" t="s">
        <v>462</v>
      </c>
      <c r="F17" s="102" t="s">
        <v>468</v>
      </c>
      <c r="G17" s="138" t="s">
        <v>16</v>
      </c>
      <c r="H17" s="102"/>
      <c r="I17" s="102"/>
      <c r="J17" s="102"/>
    </row>
    <row r="18" spans="1:10" ht="76.5" outlineLevel="1" x14ac:dyDescent="0.2">
      <c r="A18" s="97" t="s">
        <v>23</v>
      </c>
      <c r="B18" s="14" t="s">
        <v>24</v>
      </c>
      <c r="C18" s="98" t="s">
        <v>915</v>
      </c>
      <c r="D18" s="98"/>
      <c r="E18" s="102" t="s">
        <v>462</v>
      </c>
      <c r="F18" s="102" t="s">
        <v>468</v>
      </c>
      <c r="G18" s="138" t="s">
        <v>16</v>
      </c>
      <c r="H18" s="102"/>
      <c r="I18" s="102" t="s">
        <v>966</v>
      </c>
      <c r="J18" s="102" t="s">
        <v>915</v>
      </c>
    </row>
    <row r="19" spans="1:10" ht="25.5" outlineLevel="1" x14ac:dyDescent="0.2">
      <c r="A19" s="97" t="s">
        <v>25</v>
      </c>
      <c r="B19" s="14" t="s">
        <v>26</v>
      </c>
      <c r="C19" s="98" t="s">
        <v>916</v>
      </c>
      <c r="D19" s="98"/>
      <c r="E19" s="102" t="s">
        <v>462</v>
      </c>
      <c r="F19" s="102" t="s">
        <v>468</v>
      </c>
      <c r="G19" s="138" t="s">
        <v>16</v>
      </c>
      <c r="H19" s="102"/>
      <c r="I19" s="102" t="s">
        <v>966</v>
      </c>
      <c r="J19" s="102" t="s">
        <v>916</v>
      </c>
    </row>
    <row r="20" spans="1:10" ht="38.25" outlineLevel="1" x14ac:dyDescent="0.2">
      <c r="A20" s="97" t="s">
        <v>27</v>
      </c>
      <c r="B20" s="14" t="s">
        <v>28</v>
      </c>
      <c r="C20" s="98" t="s">
        <v>917</v>
      </c>
      <c r="D20" s="98"/>
      <c r="E20" s="102" t="s">
        <v>462</v>
      </c>
      <c r="F20" s="102" t="s">
        <v>468</v>
      </c>
      <c r="G20" s="138" t="s">
        <v>16</v>
      </c>
      <c r="H20" s="102"/>
      <c r="I20" s="102" t="s">
        <v>966</v>
      </c>
      <c r="J20" s="102" t="s">
        <v>918</v>
      </c>
    </row>
    <row r="21" spans="1:10" ht="38.25" outlineLevel="1" x14ac:dyDescent="0.2">
      <c r="A21" s="97" t="s">
        <v>29</v>
      </c>
      <c r="B21" s="14" t="s">
        <v>30</v>
      </c>
      <c r="C21" s="98" t="s">
        <v>918</v>
      </c>
      <c r="D21" s="98"/>
      <c r="E21" s="102" t="s">
        <v>462</v>
      </c>
      <c r="F21" s="102" t="s">
        <v>468</v>
      </c>
      <c r="G21" s="138" t="s">
        <v>16</v>
      </c>
      <c r="H21" s="102"/>
      <c r="I21" s="102" t="s">
        <v>966</v>
      </c>
      <c r="J21" s="102" t="s">
        <v>918</v>
      </c>
    </row>
    <row r="22" spans="1:10" ht="25.5" outlineLevel="1" x14ac:dyDescent="0.2">
      <c r="A22" s="97" t="s">
        <v>31</v>
      </c>
      <c r="B22" s="14" t="s">
        <v>32</v>
      </c>
      <c r="C22" s="98"/>
      <c r="D22" s="98"/>
      <c r="E22" s="102" t="s">
        <v>462</v>
      </c>
      <c r="F22" s="102" t="s">
        <v>468</v>
      </c>
      <c r="G22" s="138" t="s">
        <v>16</v>
      </c>
      <c r="H22" s="102"/>
      <c r="I22" s="102" t="s">
        <v>966</v>
      </c>
      <c r="J22" s="102"/>
    </row>
    <row r="23" spans="1:10" ht="25.5" outlineLevel="1" x14ac:dyDescent="0.2">
      <c r="A23" s="97" t="s">
        <v>33</v>
      </c>
      <c r="B23" s="14" t="s">
        <v>34</v>
      </c>
      <c r="C23" s="98" t="s">
        <v>919</v>
      </c>
      <c r="D23" s="98"/>
      <c r="E23" s="102" t="s">
        <v>462</v>
      </c>
      <c r="F23" s="102" t="s">
        <v>468</v>
      </c>
      <c r="G23" s="138" t="s">
        <v>16</v>
      </c>
      <c r="H23" s="102"/>
      <c r="I23" s="102" t="s">
        <v>966</v>
      </c>
      <c r="J23" s="102" t="s">
        <v>919</v>
      </c>
    </row>
    <row r="24" spans="1:10" ht="76.5" outlineLevel="1" x14ac:dyDescent="0.2">
      <c r="A24" s="97" t="s">
        <v>35</v>
      </c>
      <c r="B24" s="14" t="s">
        <v>36</v>
      </c>
      <c r="C24" s="98" t="s">
        <v>921</v>
      </c>
      <c r="D24" s="98"/>
      <c r="E24" s="102" t="s">
        <v>462</v>
      </c>
      <c r="F24" s="102" t="s">
        <v>468</v>
      </c>
      <c r="G24" s="138" t="s">
        <v>16</v>
      </c>
      <c r="H24" s="102"/>
      <c r="I24" s="102" t="s">
        <v>966</v>
      </c>
      <c r="J24" s="102" t="s">
        <v>965</v>
      </c>
    </row>
    <row r="25" spans="1:10" ht="22.9" customHeight="1" outlineLevel="1" x14ac:dyDescent="0.2">
      <c r="A25" s="97" t="s">
        <v>37</v>
      </c>
      <c r="B25" s="14" t="s">
        <v>38</v>
      </c>
      <c r="C25" s="98" t="s">
        <v>920</v>
      </c>
      <c r="D25" s="98"/>
      <c r="E25" s="102" t="s">
        <v>462</v>
      </c>
      <c r="F25" s="102" t="s">
        <v>468</v>
      </c>
      <c r="G25" s="138" t="s">
        <v>16</v>
      </c>
      <c r="H25" s="102"/>
      <c r="I25" s="102" t="s">
        <v>966</v>
      </c>
      <c r="J25" s="102" t="s">
        <v>920</v>
      </c>
    </row>
    <row r="26" spans="1:10" ht="63.75" outlineLevel="1" x14ac:dyDescent="0.2">
      <c r="A26" s="97" t="s">
        <v>39</v>
      </c>
      <c r="B26" s="14" t="s">
        <v>40</v>
      </c>
      <c r="C26" s="98" t="s">
        <v>922</v>
      </c>
      <c r="D26" s="98"/>
      <c r="E26" s="102" t="s">
        <v>462</v>
      </c>
      <c r="F26" s="102" t="s">
        <v>468</v>
      </c>
      <c r="G26" s="138" t="s">
        <v>16</v>
      </c>
      <c r="H26" s="102"/>
      <c r="I26" s="102" t="s">
        <v>966</v>
      </c>
      <c r="J26" s="102" t="s">
        <v>922</v>
      </c>
    </row>
    <row r="27" spans="1:10" ht="63.75" outlineLevel="1" x14ac:dyDescent="0.2">
      <c r="A27" s="97" t="s">
        <v>41</v>
      </c>
      <c r="B27" s="14" t="s">
        <v>42</v>
      </c>
      <c r="C27" s="98" t="s">
        <v>923</v>
      </c>
      <c r="D27" s="98"/>
      <c r="E27" s="102" t="s">
        <v>462</v>
      </c>
      <c r="F27" s="102" t="s">
        <v>468</v>
      </c>
      <c r="G27" s="138" t="s">
        <v>16</v>
      </c>
      <c r="H27" s="102"/>
      <c r="I27" s="102" t="s">
        <v>966</v>
      </c>
      <c r="J27" s="102" t="s">
        <v>923</v>
      </c>
    </row>
    <row r="28" spans="1:10" ht="142.5" customHeight="1" outlineLevel="1" x14ac:dyDescent="0.2">
      <c r="A28" s="97" t="s">
        <v>23</v>
      </c>
      <c r="B28" s="14" t="s">
        <v>43</v>
      </c>
      <c r="C28" s="98" t="s">
        <v>935</v>
      </c>
      <c r="D28" s="98"/>
      <c r="E28" s="102" t="s">
        <v>462</v>
      </c>
      <c r="F28" s="102" t="s">
        <v>477</v>
      </c>
      <c r="G28" s="138" t="s">
        <v>659</v>
      </c>
      <c r="H28" s="94"/>
      <c r="I28" s="102" t="s">
        <v>966</v>
      </c>
      <c r="J28" s="102" t="s">
        <v>935</v>
      </c>
    </row>
    <row r="29" spans="1:10" ht="63.75" outlineLevel="1" x14ac:dyDescent="0.2">
      <c r="A29" s="97" t="s">
        <v>25</v>
      </c>
      <c r="B29" s="14" t="s">
        <v>44</v>
      </c>
      <c r="C29" s="98" t="s">
        <v>924</v>
      </c>
      <c r="D29" s="98"/>
      <c r="E29" s="102" t="s">
        <v>462</v>
      </c>
      <c r="F29" s="102" t="s">
        <v>466</v>
      </c>
      <c r="G29" s="138" t="s">
        <v>16</v>
      </c>
      <c r="H29" s="102"/>
      <c r="I29" s="102" t="s">
        <v>966</v>
      </c>
      <c r="J29" s="102" t="s">
        <v>924</v>
      </c>
    </row>
    <row r="30" spans="1:10" ht="38.25" outlineLevel="1" x14ac:dyDescent="0.2">
      <c r="A30" s="97" t="s">
        <v>27</v>
      </c>
      <c r="B30" s="14" t="s">
        <v>423</v>
      </c>
      <c r="C30" s="98" t="s">
        <v>927</v>
      </c>
      <c r="D30" s="98"/>
      <c r="E30" s="102" t="s">
        <v>462</v>
      </c>
      <c r="F30" s="102" t="s">
        <v>469</v>
      </c>
      <c r="G30" s="138" t="s">
        <v>16</v>
      </c>
      <c r="H30" s="102"/>
      <c r="I30" s="102" t="s">
        <v>966</v>
      </c>
      <c r="J30" s="102" t="s">
        <v>927</v>
      </c>
    </row>
    <row r="31" spans="1:10" ht="63.75" outlineLevel="1" x14ac:dyDescent="0.2">
      <c r="A31" s="97" t="s">
        <v>29</v>
      </c>
      <c r="B31" s="14" t="s">
        <v>45</v>
      </c>
      <c r="C31" s="98" t="s">
        <v>928</v>
      </c>
      <c r="D31" s="98"/>
      <c r="E31" s="102" t="s">
        <v>462</v>
      </c>
      <c r="F31" s="102" t="s">
        <v>469</v>
      </c>
      <c r="G31" s="138" t="s">
        <v>16</v>
      </c>
      <c r="H31" s="102"/>
      <c r="I31" s="102" t="s">
        <v>966</v>
      </c>
      <c r="J31" s="102" t="s">
        <v>928</v>
      </c>
    </row>
    <row r="32" spans="1:10" ht="38.25" outlineLevel="1" x14ac:dyDescent="0.2">
      <c r="A32" s="97" t="s">
        <v>46</v>
      </c>
      <c r="B32" s="14" t="s">
        <v>47</v>
      </c>
      <c r="C32" s="98" t="s">
        <v>925</v>
      </c>
      <c r="D32" s="98"/>
      <c r="E32" s="102" t="s">
        <v>462</v>
      </c>
      <c r="F32" s="102" t="s">
        <v>469</v>
      </c>
      <c r="G32" s="138" t="s">
        <v>16</v>
      </c>
      <c r="H32" s="102"/>
      <c r="I32" s="102" t="s">
        <v>966</v>
      </c>
      <c r="J32" s="102" t="s">
        <v>925</v>
      </c>
    </row>
    <row r="33" spans="1:10" ht="25.5" outlineLevel="1" x14ac:dyDescent="0.2">
      <c r="A33" s="97" t="s">
        <v>48</v>
      </c>
      <c r="B33" s="14" t="s">
        <v>49</v>
      </c>
      <c r="C33" s="98" t="s">
        <v>926</v>
      </c>
      <c r="D33" s="98"/>
      <c r="E33" s="102" t="s">
        <v>462</v>
      </c>
      <c r="F33" s="102" t="s">
        <v>469</v>
      </c>
      <c r="G33" s="138" t="s">
        <v>16</v>
      </c>
      <c r="H33" s="102"/>
      <c r="I33" s="102" t="s">
        <v>966</v>
      </c>
      <c r="J33" s="102" t="s">
        <v>926</v>
      </c>
    </row>
    <row r="34" spans="1:10" ht="178.5" outlineLevel="1" x14ac:dyDescent="0.2">
      <c r="A34" s="97" t="s">
        <v>50</v>
      </c>
      <c r="B34" s="14" t="s">
        <v>51</v>
      </c>
      <c r="C34" s="98" t="s">
        <v>929</v>
      </c>
      <c r="D34" s="98"/>
      <c r="E34" s="102" t="s">
        <v>462</v>
      </c>
      <c r="F34" s="102" t="s">
        <v>469</v>
      </c>
      <c r="G34" s="138" t="s">
        <v>16</v>
      </c>
      <c r="H34" s="102"/>
      <c r="I34" s="102"/>
      <c r="J34" s="102" t="s">
        <v>1022</v>
      </c>
    </row>
    <row r="35" spans="1:10" ht="178.5" outlineLevel="1" x14ac:dyDescent="0.2">
      <c r="A35" s="97" t="s">
        <v>52</v>
      </c>
      <c r="B35" s="14" t="s">
        <v>53</v>
      </c>
      <c r="C35" s="98" t="s">
        <v>939</v>
      </c>
      <c r="D35" s="98"/>
      <c r="E35" s="102" t="s">
        <v>462</v>
      </c>
      <c r="F35" s="102" t="s">
        <v>469</v>
      </c>
      <c r="G35" s="138" t="s">
        <v>16</v>
      </c>
      <c r="H35" s="102"/>
      <c r="I35" s="102"/>
      <c r="J35" s="102" t="s">
        <v>1023</v>
      </c>
    </row>
    <row r="36" spans="1:10" ht="23.45" customHeight="1" outlineLevel="1" x14ac:dyDescent="0.2">
      <c r="A36" s="97" t="s">
        <v>54</v>
      </c>
      <c r="B36" s="14" t="s">
        <v>55</v>
      </c>
      <c r="C36" s="98"/>
      <c r="D36" s="98"/>
      <c r="E36" s="102" t="s">
        <v>56</v>
      </c>
      <c r="F36" s="102"/>
      <c r="G36" s="138"/>
      <c r="H36" s="102"/>
      <c r="I36" s="102"/>
      <c r="J36" s="102"/>
    </row>
    <row r="37" spans="1:10" ht="51" outlineLevel="1" x14ac:dyDescent="0.2">
      <c r="A37" s="97" t="s">
        <v>57</v>
      </c>
      <c r="B37" s="14" t="s">
        <v>58</v>
      </c>
      <c r="C37" s="98" t="s">
        <v>937</v>
      </c>
      <c r="D37" s="98"/>
      <c r="E37" s="102" t="s">
        <v>462</v>
      </c>
      <c r="F37" s="102" t="s">
        <v>479</v>
      </c>
      <c r="G37" s="138" t="s">
        <v>853</v>
      </c>
      <c r="H37" s="102"/>
      <c r="I37" s="102" t="s">
        <v>966</v>
      </c>
      <c r="J37" s="102" t="s">
        <v>967</v>
      </c>
    </row>
    <row r="38" spans="1:10" ht="89.25" outlineLevel="1" x14ac:dyDescent="0.2">
      <c r="A38" s="97" t="s">
        <v>59</v>
      </c>
      <c r="B38" s="14" t="s">
        <v>60</v>
      </c>
      <c r="C38" s="98"/>
      <c r="D38" s="98"/>
      <c r="E38" s="102" t="s">
        <v>462</v>
      </c>
      <c r="F38" s="64" t="s">
        <v>61</v>
      </c>
      <c r="G38" s="138" t="s">
        <v>480</v>
      </c>
      <c r="H38" s="102"/>
      <c r="I38" s="102" t="s">
        <v>966</v>
      </c>
      <c r="J38" s="102" t="s">
        <v>968</v>
      </c>
    </row>
    <row r="39" spans="1:10" ht="25.5" outlineLevel="1" x14ac:dyDescent="0.2">
      <c r="A39" s="97" t="s">
        <v>62</v>
      </c>
      <c r="B39" s="14" t="s">
        <v>63</v>
      </c>
      <c r="C39" s="98" t="s">
        <v>931</v>
      </c>
      <c r="D39" s="98"/>
      <c r="E39" s="102" t="s">
        <v>462</v>
      </c>
      <c r="F39" s="64" t="s">
        <v>64</v>
      </c>
      <c r="G39" s="138"/>
      <c r="H39" s="102"/>
      <c r="I39" s="102" t="s">
        <v>966</v>
      </c>
      <c r="J39" s="102" t="s">
        <v>931</v>
      </c>
    </row>
    <row r="40" spans="1:10" ht="63.75" outlineLevel="1" x14ac:dyDescent="0.2">
      <c r="A40" s="97" t="s">
        <v>65</v>
      </c>
      <c r="B40" s="14" t="s">
        <v>66</v>
      </c>
      <c r="C40" s="98" t="s">
        <v>938</v>
      </c>
      <c r="D40" s="98"/>
      <c r="E40" s="102" t="s">
        <v>462</v>
      </c>
      <c r="F40" s="102" t="s">
        <v>483</v>
      </c>
      <c r="G40" s="138" t="s">
        <v>478</v>
      </c>
      <c r="H40" s="210" t="s">
        <v>424</v>
      </c>
      <c r="I40" s="102" t="s">
        <v>966</v>
      </c>
      <c r="J40" s="102" t="s">
        <v>938</v>
      </c>
    </row>
    <row r="41" spans="1:10" ht="102" outlineLevel="1" x14ac:dyDescent="0.2">
      <c r="A41" s="97" t="s">
        <v>67</v>
      </c>
      <c r="B41" s="14" t="s">
        <v>68</v>
      </c>
      <c r="C41" s="98" t="s">
        <v>940</v>
      </c>
      <c r="D41" s="98"/>
      <c r="E41" s="102" t="s">
        <v>462</v>
      </c>
      <c r="F41" s="102" t="s">
        <v>481</v>
      </c>
      <c r="G41" s="138" t="s">
        <v>482</v>
      </c>
      <c r="H41" s="209" t="s">
        <v>658</v>
      </c>
      <c r="I41" s="102" t="s">
        <v>966</v>
      </c>
      <c r="J41" s="102" t="s">
        <v>969</v>
      </c>
    </row>
    <row r="42" spans="1:10" ht="63.75" outlineLevel="1" x14ac:dyDescent="0.2">
      <c r="A42" s="97" t="s">
        <v>69</v>
      </c>
      <c r="B42" s="14" t="s">
        <v>70</v>
      </c>
      <c r="C42" s="98"/>
      <c r="D42" s="99" t="s">
        <v>71</v>
      </c>
      <c r="E42" s="103" t="s">
        <v>79</v>
      </c>
      <c r="F42" s="103" t="s">
        <v>79</v>
      </c>
      <c r="G42" s="103" t="s">
        <v>79</v>
      </c>
      <c r="H42" s="103" t="s">
        <v>79</v>
      </c>
      <c r="I42" s="102"/>
      <c r="J42" s="103" t="s">
        <v>79</v>
      </c>
    </row>
    <row r="43" spans="1:10" ht="38.25" outlineLevel="1" x14ac:dyDescent="0.2">
      <c r="A43" s="97" t="s">
        <v>72</v>
      </c>
      <c r="B43" s="14" t="s">
        <v>73</v>
      </c>
      <c r="C43" s="98"/>
      <c r="D43" s="98"/>
      <c r="E43" s="102" t="s">
        <v>74</v>
      </c>
      <c r="F43" s="103"/>
      <c r="G43" s="139" t="s">
        <v>75</v>
      </c>
      <c r="H43" s="102" t="s">
        <v>76</v>
      </c>
      <c r="I43" s="102" t="s">
        <v>966</v>
      </c>
      <c r="J43" s="102" t="s">
        <v>992</v>
      </c>
    </row>
    <row r="44" spans="1:10" ht="96.75" customHeight="1" outlineLevel="1" x14ac:dyDescent="0.2">
      <c r="A44" s="97" t="s">
        <v>77</v>
      </c>
      <c r="B44" s="14" t="s">
        <v>662</v>
      </c>
      <c r="C44" s="98" t="s">
        <v>663</v>
      </c>
      <c r="D44" s="99" t="s">
        <v>78</v>
      </c>
      <c r="E44" s="103" t="s">
        <v>484</v>
      </c>
      <c r="F44" s="104" t="s">
        <v>485</v>
      </c>
      <c r="G44" s="64" t="s">
        <v>79</v>
      </c>
      <c r="H44" s="102"/>
      <c r="I44" s="102" t="s">
        <v>966</v>
      </c>
      <c r="J44" s="101" t="s">
        <v>970</v>
      </c>
    </row>
    <row r="45" spans="1:10" ht="38.25" customHeight="1" outlineLevel="1" x14ac:dyDescent="0.2">
      <c r="A45" s="97" t="s">
        <v>14</v>
      </c>
      <c r="B45" s="14" t="s">
        <v>664</v>
      </c>
      <c r="C45" s="14" t="s">
        <v>79</v>
      </c>
      <c r="D45" s="14" t="s">
        <v>79</v>
      </c>
      <c r="E45" s="64" t="s">
        <v>79</v>
      </c>
      <c r="F45" s="64" t="s">
        <v>79</v>
      </c>
      <c r="G45" s="64" t="s">
        <v>79</v>
      </c>
      <c r="H45" s="64" t="s">
        <v>79</v>
      </c>
      <c r="I45" s="64" t="s">
        <v>79</v>
      </c>
      <c r="J45" s="64" t="s">
        <v>79</v>
      </c>
    </row>
    <row r="46" spans="1:10" ht="127.5" outlineLevel="1" x14ac:dyDescent="0.2">
      <c r="A46" s="97" t="s">
        <v>23</v>
      </c>
      <c r="B46" s="14" t="s">
        <v>80</v>
      </c>
      <c r="C46" s="98" t="s">
        <v>932</v>
      </c>
      <c r="D46" s="98"/>
      <c r="E46" s="64" t="s">
        <v>81</v>
      </c>
      <c r="F46" s="64" t="s">
        <v>479</v>
      </c>
      <c r="G46" s="138" t="s">
        <v>945</v>
      </c>
      <c r="H46" s="102"/>
      <c r="I46" s="102"/>
      <c r="J46" s="102" t="s">
        <v>971</v>
      </c>
    </row>
    <row r="47" spans="1:10" ht="38.25" outlineLevel="1" x14ac:dyDescent="0.2">
      <c r="A47" s="97" t="s">
        <v>25</v>
      </c>
      <c r="B47" s="14" t="s">
        <v>82</v>
      </c>
      <c r="C47" s="98" t="s">
        <v>930</v>
      </c>
      <c r="D47" s="98"/>
      <c r="E47" s="102"/>
      <c r="F47" s="1" t="s">
        <v>486</v>
      </c>
      <c r="G47" s="138" t="s">
        <v>487</v>
      </c>
      <c r="H47" s="102"/>
      <c r="I47" s="102"/>
      <c r="J47" s="102" t="s">
        <v>972</v>
      </c>
    </row>
    <row r="48" spans="1:10" ht="205.5" customHeight="1" outlineLevel="1" x14ac:dyDescent="0.2">
      <c r="A48" s="97" t="s">
        <v>83</v>
      </c>
      <c r="B48" s="14" t="s">
        <v>84</v>
      </c>
      <c r="C48" s="98"/>
      <c r="D48" s="98"/>
      <c r="E48" s="102" t="s">
        <v>488</v>
      </c>
      <c r="F48" s="64" t="s">
        <v>941</v>
      </c>
      <c r="G48" s="140" t="s">
        <v>942</v>
      </c>
      <c r="H48" s="102"/>
      <c r="I48" s="102"/>
      <c r="J48" s="102"/>
    </row>
    <row r="49" spans="1:10" ht="127.5" outlineLevel="1" x14ac:dyDescent="0.2">
      <c r="A49" s="97" t="s">
        <v>23</v>
      </c>
      <c r="B49" s="97" t="s">
        <v>85</v>
      </c>
      <c r="C49" s="97" t="s">
        <v>933</v>
      </c>
      <c r="D49" s="97"/>
      <c r="E49" s="64" t="s">
        <v>462</v>
      </c>
      <c r="F49" s="64" t="s">
        <v>943</v>
      </c>
      <c r="G49" s="141" t="s">
        <v>490</v>
      </c>
      <c r="H49" s="105"/>
      <c r="I49" s="102" t="s">
        <v>966</v>
      </c>
      <c r="J49" s="105" t="s">
        <v>973</v>
      </c>
    </row>
    <row r="50" spans="1:10" ht="102" x14ac:dyDescent="0.2">
      <c r="A50" s="97" t="s">
        <v>25</v>
      </c>
      <c r="B50" s="14" t="s">
        <v>86</v>
      </c>
      <c r="C50" s="98" t="s">
        <v>934</v>
      </c>
      <c r="D50" s="98"/>
      <c r="E50" s="64" t="s">
        <v>462</v>
      </c>
      <c r="F50" s="64" t="s">
        <v>489</v>
      </c>
      <c r="G50" s="141" t="s">
        <v>705</v>
      </c>
      <c r="H50" s="102"/>
      <c r="I50" s="102" t="s">
        <v>966</v>
      </c>
      <c r="J50" s="102" t="s">
        <v>976</v>
      </c>
    </row>
    <row r="51" spans="1:10" ht="102" outlineLevel="1" x14ac:dyDescent="0.2">
      <c r="A51" s="97" t="s">
        <v>27</v>
      </c>
      <c r="B51" s="14" t="s">
        <v>87</v>
      </c>
      <c r="C51" s="98" t="s">
        <v>954</v>
      </c>
      <c r="D51" s="98"/>
      <c r="E51" s="64" t="s">
        <v>462</v>
      </c>
      <c r="F51" s="64" t="s">
        <v>944</v>
      </c>
      <c r="G51" s="141" t="s">
        <v>706</v>
      </c>
      <c r="H51" s="102"/>
      <c r="I51" s="102" t="s">
        <v>966</v>
      </c>
      <c r="J51" s="102" t="s">
        <v>976</v>
      </c>
    </row>
    <row r="52" spans="1:10" ht="25.5" outlineLevel="1" x14ac:dyDescent="0.2">
      <c r="A52" s="97" t="s">
        <v>19</v>
      </c>
      <c r="B52" s="14" t="s">
        <v>88</v>
      </c>
      <c r="C52" s="98"/>
      <c r="D52" s="98"/>
      <c r="E52" s="64" t="s">
        <v>704</v>
      </c>
      <c r="F52" s="64" t="s">
        <v>79</v>
      </c>
      <c r="G52" s="64" t="s">
        <v>79</v>
      </c>
      <c r="H52" s="102"/>
      <c r="I52" s="102"/>
      <c r="J52" s="102"/>
    </row>
    <row r="53" spans="1:10" ht="25.5" outlineLevel="1" x14ac:dyDescent="0.2">
      <c r="A53" s="97" t="s">
        <v>23</v>
      </c>
      <c r="B53" s="14" t="s">
        <v>89</v>
      </c>
      <c r="C53" s="98"/>
      <c r="D53" s="98"/>
      <c r="E53" s="64" t="s">
        <v>704</v>
      </c>
      <c r="F53" s="64" t="s">
        <v>79</v>
      </c>
      <c r="G53" s="64" t="s">
        <v>79</v>
      </c>
      <c r="H53" s="102"/>
      <c r="I53" s="102"/>
      <c r="J53" s="102"/>
    </row>
    <row r="54" spans="1:10" ht="42" customHeight="1" outlineLevel="1" x14ac:dyDescent="0.2">
      <c r="A54" s="97" t="s">
        <v>25</v>
      </c>
      <c r="B54" s="14" t="s">
        <v>90</v>
      </c>
      <c r="C54" s="98"/>
      <c r="D54" s="98"/>
      <c r="E54" s="64" t="s">
        <v>704</v>
      </c>
      <c r="F54" s="64" t="s">
        <v>79</v>
      </c>
      <c r="G54" s="64" t="s">
        <v>79</v>
      </c>
      <c r="H54" s="102"/>
      <c r="I54" s="102"/>
      <c r="J54" s="102"/>
    </row>
    <row r="55" spans="1:10" ht="32.450000000000003" customHeight="1" outlineLevel="1" x14ac:dyDescent="0.2">
      <c r="A55" s="97" t="s">
        <v>27</v>
      </c>
      <c r="B55" s="14" t="s">
        <v>91</v>
      </c>
      <c r="C55" s="98"/>
      <c r="D55" s="98"/>
      <c r="E55" s="64" t="s">
        <v>704</v>
      </c>
      <c r="F55" s="64" t="s">
        <v>79</v>
      </c>
      <c r="G55" s="64" t="s">
        <v>79</v>
      </c>
      <c r="H55" s="102"/>
      <c r="I55" s="102"/>
      <c r="J55" s="102"/>
    </row>
    <row r="56" spans="1:10" ht="37.5" customHeight="1" outlineLevel="1" x14ac:dyDescent="0.2">
      <c r="A56" s="97" t="s">
        <v>29</v>
      </c>
      <c r="B56" s="14" t="s">
        <v>92</v>
      </c>
      <c r="C56" s="98"/>
      <c r="D56" s="98"/>
      <c r="E56" s="64" t="s">
        <v>704</v>
      </c>
      <c r="F56" s="64" t="s">
        <v>79</v>
      </c>
      <c r="G56" s="64" t="s">
        <v>79</v>
      </c>
      <c r="H56" s="102"/>
      <c r="I56" s="102"/>
      <c r="J56" s="102"/>
    </row>
    <row r="57" spans="1:10" ht="39.75" customHeight="1" outlineLevel="1" x14ac:dyDescent="0.2">
      <c r="A57" s="98" t="s">
        <v>93</v>
      </c>
      <c r="B57" s="98" t="s">
        <v>94</v>
      </c>
      <c r="C57" s="98"/>
      <c r="D57" s="106" t="s">
        <v>95</v>
      </c>
      <c r="E57" s="64" t="s">
        <v>704</v>
      </c>
      <c r="F57" s="64" t="s">
        <v>79</v>
      </c>
      <c r="G57" s="64" t="s">
        <v>79</v>
      </c>
      <c r="H57" s="102"/>
      <c r="I57" s="102"/>
      <c r="J57" s="102"/>
    </row>
    <row r="58" spans="1:10" ht="22.9" customHeight="1" x14ac:dyDescent="0.2">
      <c r="A58" s="98" t="s">
        <v>96</v>
      </c>
      <c r="B58" s="14" t="s">
        <v>97</v>
      </c>
      <c r="C58" s="98"/>
      <c r="D58" s="98"/>
      <c r="E58" s="102" t="s">
        <v>462</v>
      </c>
      <c r="F58" s="102" t="s">
        <v>98</v>
      </c>
      <c r="G58" s="102"/>
      <c r="H58" s="102"/>
      <c r="I58" s="102" t="s">
        <v>966</v>
      </c>
      <c r="J58" s="102" t="s">
        <v>1026</v>
      </c>
    </row>
    <row r="59" spans="1:10" ht="318.75" outlineLevel="1" x14ac:dyDescent="0.2">
      <c r="A59" s="98" t="s">
        <v>99</v>
      </c>
      <c r="B59" s="98" t="s">
        <v>100</v>
      </c>
      <c r="C59" s="98" t="s">
        <v>665</v>
      </c>
      <c r="D59" s="99" t="s">
        <v>101</v>
      </c>
      <c r="E59" s="101" t="s">
        <v>462</v>
      </c>
      <c r="F59" s="101" t="s">
        <v>493</v>
      </c>
      <c r="G59" s="142" t="s">
        <v>102</v>
      </c>
      <c r="H59" s="102"/>
      <c r="I59" s="102" t="s">
        <v>966</v>
      </c>
      <c r="J59" s="102" t="s">
        <v>974</v>
      </c>
    </row>
    <row r="60" spans="1:10" ht="24.75" customHeight="1" outlineLevel="1" x14ac:dyDescent="0.2">
      <c r="A60" s="291" t="s">
        <v>103</v>
      </c>
      <c r="B60" s="292"/>
      <c r="C60" s="292"/>
      <c r="D60" s="292"/>
      <c r="E60" s="292"/>
      <c r="F60" s="292"/>
      <c r="G60" s="292"/>
      <c r="H60" s="292"/>
      <c r="I60" s="292"/>
      <c r="J60" s="293"/>
    </row>
    <row r="61" spans="1:10" ht="286.5" customHeight="1" outlineLevel="1" x14ac:dyDescent="0.2">
      <c r="A61" s="98" t="s">
        <v>104</v>
      </c>
      <c r="B61" s="98" t="s">
        <v>105</v>
      </c>
      <c r="C61" s="98" t="s">
        <v>949</v>
      </c>
      <c r="D61" s="98" t="s">
        <v>106</v>
      </c>
      <c r="E61" s="107" t="s">
        <v>462</v>
      </c>
      <c r="F61" s="102" t="s">
        <v>666</v>
      </c>
      <c r="G61" s="141" t="s">
        <v>948</v>
      </c>
      <c r="H61" s="102"/>
      <c r="I61" s="102" t="s">
        <v>966</v>
      </c>
      <c r="J61" s="102" t="s">
        <v>976</v>
      </c>
    </row>
    <row r="62" spans="1:10" ht="114.75" outlineLevel="1" x14ac:dyDescent="0.2">
      <c r="A62" s="98" t="s">
        <v>107</v>
      </c>
      <c r="B62" s="98" t="s">
        <v>108</v>
      </c>
      <c r="C62" s="98"/>
      <c r="D62" s="99" t="s">
        <v>109</v>
      </c>
      <c r="E62" s="117" t="s">
        <v>462</v>
      </c>
      <c r="F62" s="108" t="s">
        <v>111</v>
      </c>
      <c r="G62" s="143" t="s">
        <v>549</v>
      </c>
      <c r="H62" s="102"/>
      <c r="I62" s="102"/>
      <c r="J62" s="102" t="s">
        <v>996</v>
      </c>
    </row>
    <row r="63" spans="1:10" ht="24.75" customHeight="1" outlineLevel="1" x14ac:dyDescent="0.2">
      <c r="A63" s="98" t="s">
        <v>112</v>
      </c>
      <c r="B63" s="96" t="s">
        <v>113</v>
      </c>
      <c r="C63" s="98"/>
      <c r="D63" s="98"/>
      <c r="E63" s="108" t="s">
        <v>509</v>
      </c>
      <c r="F63" s="108" t="s">
        <v>510</v>
      </c>
      <c r="G63" s="64" t="s">
        <v>79</v>
      </c>
      <c r="H63" s="102"/>
      <c r="I63" s="102"/>
      <c r="J63" s="102" t="s">
        <v>1027</v>
      </c>
    </row>
    <row r="64" spans="1:10" ht="114.75" outlineLevel="1" x14ac:dyDescent="0.2">
      <c r="A64" s="98" t="s">
        <v>114</v>
      </c>
      <c r="B64" s="98" t="s">
        <v>667</v>
      </c>
      <c r="C64" s="262" t="s">
        <v>955</v>
      </c>
      <c r="D64" s="106" t="s">
        <v>115</v>
      </c>
      <c r="E64" s="101" t="s">
        <v>854</v>
      </c>
      <c r="F64" s="64" t="s">
        <v>79</v>
      </c>
      <c r="G64" s="143"/>
      <c r="H64" s="102"/>
      <c r="I64" s="102"/>
      <c r="J64" s="102" t="s">
        <v>975</v>
      </c>
    </row>
    <row r="65" spans="1:10" ht="19.5" customHeight="1" outlineLevel="1" x14ac:dyDescent="0.2">
      <c r="A65" s="98" t="s">
        <v>116</v>
      </c>
      <c r="B65" s="96" t="s">
        <v>117</v>
      </c>
      <c r="C65" s="98"/>
      <c r="D65" s="98"/>
      <c r="E65" s="64" t="s">
        <v>118</v>
      </c>
      <c r="F65" s="64" t="s">
        <v>79</v>
      </c>
      <c r="G65" s="102"/>
      <c r="H65" s="102"/>
      <c r="I65" s="102"/>
      <c r="J65" s="102"/>
    </row>
    <row r="66" spans="1:10" ht="114.75" outlineLevel="1" x14ac:dyDescent="0.2">
      <c r="A66" s="98" t="s">
        <v>119</v>
      </c>
      <c r="B66" s="98" t="s">
        <v>668</v>
      </c>
      <c r="C66" s="98"/>
      <c r="D66" s="106" t="s">
        <v>120</v>
      </c>
      <c r="E66" s="101" t="s">
        <v>110</v>
      </c>
      <c r="F66" s="64" t="s">
        <v>79</v>
      </c>
      <c r="G66" s="64" t="s">
        <v>79</v>
      </c>
      <c r="H66" s="102"/>
      <c r="I66" s="102"/>
      <c r="J66" s="102"/>
    </row>
    <row r="67" spans="1:10" ht="21" customHeight="1" outlineLevel="1" x14ac:dyDescent="0.2">
      <c r="A67" s="98" t="s">
        <v>121</v>
      </c>
      <c r="B67" s="98" t="s">
        <v>122</v>
      </c>
      <c r="C67" s="98"/>
      <c r="D67" s="98"/>
      <c r="E67" s="64" t="s">
        <v>123</v>
      </c>
      <c r="F67" s="64" t="s">
        <v>79</v>
      </c>
      <c r="G67" s="64" t="s">
        <v>79</v>
      </c>
      <c r="H67" s="102"/>
      <c r="I67" s="100"/>
      <c r="J67" s="102"/>
    </row>
    <row r="68" spans="1:10" ht="327.75" customHeight="1" outlineLevel="1" x14ac:dyDescent="0.2">
      <c r="A68" s="262" t="s">
        <v>124</v>
      </c>
      <c r="B68" s="98" t="s">
        <v>125</v>
      </c>
      <c r="C68" s="98" t="s">
        <v>669</v>
      </c>
      <c r="D68" s="99" t="s">
        <v>126</v>
      </c>
      <c r="E68" s="101" t="s">
        <v>462</v>
      </c>
      <c r="F68" s="64" t="s">
        <v>550</v>
      </c>
      <c r="G68" s="141" t="s">
        <v>707</v>
      </c>
      <c r="H68" s="102"/>
      <c r="I68" s="102" t="s">
        <v>966</v>
      </c>
      <c r="J68" s="101" t="s">
        <v>977</v>
      </c>
    </row>
    <row r="69" spans="1:10" ht="393" customHeight="1" outlineLevel="1" x14ac:dyDescent="0.2">
      <c r="A69" s="98" t="s">
        <v>127</v>
      </c>
      <c r="B69" s="98" t="s">
        <v>670</v>
      </c>
      <c r="C69" s="98" t="s">
        <v>671</v>
      </c>
      <c r="D69" s="106" t="s">
        <v>128</v>
      </c>
      <c r="E69" s="101" t="s">
        <v>462</v>
      </c>
      <c r="F69" s="101" t="s">
        <v>551</v>
      </c>
      <c r="G69" s="142" t="s">
        <v>552</v>
      </c>
      <c r="H69" s="102"/>
      <c r="I69" s="102" t="s">
        <v>966</v>
      </c>
      <c r="J69" s="102" t="s">
        <v>978</v>
      </c>
    </row>
    <row r="70" spans="1:10" outlineLevel="1" x14ac:dyDescent="0.2">
      <c r="A70" s="277" t="s">
        <v>129</v>
      </c>
      <c r="B70" s="278"/>
      <c r="C70" s="278"/>
      <c r="D70" s="278"/>
      <c r="E70" s="278"/>
      <c r="F70" s="278"/>
      <c r="G70" s="278"/>
      <c r="H70" s="278"/>
      <c r="I70" s="278"/>
      <c r="J70" s="279"/>
    </row>
    <row r="71" spans="1:10" ht="267" customHeight="1" outlineLevel="1" x14ac:dyDescent="0.2">
      <c r="A71" s="98" t="s">
        <v>130</v>
      </c>
      <c r="B71" s="14" t="s">
        <v>672</v>
      </c>
      <c r="C71" s="98" t="s">
        <v>936</v>
      </c>
      <c r="D71" s="109" t="s">
        <v>131</v>
      </c>
      <c r="E71" s="110" t="s">
        <v>553</v>
      </c>
      <c r="F71" s="111" t="s">
        <v>555</v>
      </c>
      <c r="G71" s="144" t="s">
        <v>708</v>
      </c>
      <c r="H71" s="102"/>
      <c r="I71" s="102" t="s">
        <v>966</v>
      </c>
      <c r="J71" s="101" t="s">
        <v>979</v>
      </c>
    </row>
    <row r="72" spans="1:10" ht="153" outlineLevel="1" x14ac:dyDescent="0.2">
      <c r="A72" s="98" t="s">
        <v>132</v>
      </c>
      <c r="B72" s="14" t="s">
        <v>673</v>
      </c>
      <c r="C72" s="98"/>
      <c r="D72" s="99" t="s">
        <v>133</v>
      </c>
      <c r="E72" s="101" t="s">
        <v>674</v>
      </c>
      <c r="F72" s="101"/>
      <c r="G72" s="145" t="s">
        <v>558</v>
      </c>
      <c r="H72" s="102"/>
      <c r="I72" s="102" t="s">
        <v>966</v>
      </c>
      <c r="J72" s="102" t="s">
        <v>1028</v>
      </c>
    </row>
    <row r="73" spans="1:10" ht="27.75" customHeight="1" outlineLevel="1" x14ac:dyDescent="0.2">
      <c r="A73" s="98" t="s">
        <v>135</v>
      </c>
      <c r="B73" s="14" t="s">
        <v>136</v>
      </c>
      <c r="C73" s="98"/>
      <c r="D73" s="14" t="s">
        <v>79</v>
      </c>
      <c r="E73" s="64" t="s">
        <v>554</v>
      </c>
      <c r="F73" s="64" t="s">
        <v>559</v>
      </c>
      <c r="G73" s="102"/>
      <c r="H73" s="102"/>
      <c r="I73" s="102"/>
      <c r="J73" s="102"/>
    </row>
    <row r="74" spans="1:10" ht="336.75" customHeight="1" outlineLevel="1" x14ac:dyDescent="0.2">
      <c r="A74" s="98" t="s">
        <v>137</v>
      </c>
      <c r="B74" s="14" t="s">
        <v>675</v>
      </c>
      <c r="C74" s="98"/>
      <c r="D74" s="106" t="s">
        <v>138</v>
      </c>
      <c r="E74" s="101" t="s">
        <v>692</v>
      </c>
      <c r="F74" s="64" t="s">
        <v>556</v>
      </c>
      <c r="G74" s="160" t="s">
        <v>952</v>
      </c>
      <c r="H74" s="102"/>
      <c r="I74" s="102"/>
      <c r="J74" s="102" t="s">
        <v>980</v>
      </c>
    </row>
    <row r="75" spans="1:10" ht="45.75" customHeight="1" outlineLevel="1" x14ac:dyDescent="0.2">
      <c r="A75" s="98" t="s">
        <v>139</v>
      </c>
      <c r="B75" s="14" t="s">
        <v>140</v>
      </c>
      <c r="C75" s="98"/>
      <c r="D75" s="98"/>
      <c r="E75" s="64" t="s">
        <v>557</v>
      </c>
      <c r="F75" s="102"/>
      <c r="G75" s="146" t="s">
        <v>134</v>
      </c>
      <c r="H75" s="102"/>
      <c r="I75" s="102"/>
      <c r="J75" s="102"/>
    </row>
    <row r="76" spans="1:10" ht="63.75" outlineLevel="1" x14ac:dyDescent="0.2">
      <c r="A76" s="98" t="s">
        <v>141</v>
      </c>
      <c r="B76" s="14" t="s">
        <v>676</v>
      </c>
      <c r="C76" s="98"/>
      <c r="D76" s="106" t="s">
        <v>142</v>
      </c>
      <c r="E76" s="101" t="s">
        <v>110</v>
      </c>
      <c r="F76" s="102" t="s">
        <v>143</v>
      </c>
      <c r="G76" s="64" t="s">
        <v>81</v>
      </c>
      <c r="H76" s="102"/>
      <c r="I76" s="102"/>
      <c r="J76" s="102"/>
    </row>
    <row r="77" spans="1:10" ht="27.75" customHeight="1" outlineLevel="1" x14ac:dyDescent="0.2">
      <c r="A77" s="98" t="s">
        <v>144</v>
      </c>
      <c r="B77" s="14" t="s">
        <v>145</v>
      </c>
      <c r="C77" s="98"/>
      <c r="D77" s="98"/>
      <c r="E77" s="64" t="s">
        <v>146</v>
      </c>
      <c r="F77" s="102"/>
      <c r="G77" s="64" t="s">
        <v>81</v>
      </c>
      <c r="H77" s="102"/>
      <c r="I77" s="102"/>
      <c r="J77" s="102"/>
    </row>
    <row r="78" spans="1:10" ht="38.25" outlineLevel="1" x14ac:dyDescent="0.2">
      <c r="A78" s="98" t="s">
        <v>147</v>
      </c>
      <c r="B78" s="14" t="s">
        <v>677</v>
      </c>
      <c r="C78" s="98"/>
      <c r="D78" s="106" t="s">
        <v>142</v>
      </c>
      <c r="E78" s="101" t="s">
        <v>110</v>
      </c>
      <c r="F78" s="102" t="s">
        <v>143</v>
      </c>
      <c r="G78" s="64" t="s">
        <v>81</v>
      </c>
      <c r="H78" s="102"/>
      <c r="I78" s="102"/>
      <c r="J78" s="102"/>
    </row>
    <row r="79" spans="1:10" ht="30" customHeight="1" outlineLevel="1" x14ac:dyDescent="0.2">
      <c r="A79" s="98" t="s">
        <v>148</v>
      </c>
      <c r="B79" s="14" t="s">
        <v>149</v>
      </c>
      <c r="C79" s="98"/>
      <c r="D79" s="98"/>
      <c r="E79" s="64" t="s">
        <v>150</v>
      </c>
      <c r="F79" s="102"/>
      <c r="G79" s="64" t="s">
        <v>81</v>
      </c>
      <c r="H79" s="102"/>
      <c r="I79" s="102"/>
      <c r="J79" s="102"/>
    </row>
    <row r="80" spans="1:10" ht="22.5" customHeight="1" outlineLevel="1" x14ac:dyDescent="0.2">
      <c r="A80" s="276" t="s">
        <v>151</v>
      </c>
      <c r="B80" s="276"/>
      <c r="C80" s="276"/>
      <c r="D80" s="276"/>
      <c r="E80" s="276"/>
      <c r="F80" s="276"/>
      <c r="G80" s="276"/>
      <c r="H80" s="276"/>
      <c r="I80" s="276"/>
      <c r="J80" s="276"/>
    </row>
    <row r="81" spans="1:10" ht="409.5" outlineLevel="1" x14ac:dyDescent="0.2">
      <c r="A81" s="98" t="s">
        <v>152</v>
      </c>
      <c r="B81" s="98" t="s">
        <v>153</v>
      </c>
      <c r="C81" s="98" t="s">
        <v>678</v>
      </c>
      <c r="D81" s="106" t="s">
        <v>154</v>
      </c>
      <c r="E81" s="101" t="s">
        <v>462</v>
      </c>
      <c r="F81" s="100" t="s">
        <v>693</v>
      </c>
      <c r="G81" s="101" t="s">
        <v>959</v>
      </c>
      <c r="H81" s="102"/>
      <c r="I81" s="102" t="s">
        <v>960</v>
      </c>
      <c r="J81" s="102" t="s">
        <v>981</v>
      </c>
    </row>
    <row r="82" spans="1:10" ht="15.75" customHeight="1" outlineLevel="1" x14ac:dyDescent="0.2">
      <c r="A82" s="98" t="s">
        <v>14</v>
      </c>
      <c r="B82" s="98" t="s">
        <v>155</v>
      </c>
      <c r="C82" s="98"/>
      <c r="D82" s="98"/>
      <c r="E82" s="64" t="s">
        <v>560</v>
      </c>
      <c r="F82" s="64" t="s">
        <v>79</v>
      </c>
      <c r="G82" s="64" t="s">
        <v>81</v>
      </c>
      <c r="H82" s="102"/>
      <c r="I82" s="102"/>
      <c r="J82" s="102"/>
    </row>
    <row r="83" spans="1:10" ht="27" customHeight="1" outlineLevel="1" x14ac:dyDescent="0.2">
      <c r="A83" s="98" t="s">
        <v>17</v>
      </c>
      <c r="B83" s="14" t="s">
        <v>156</v>
      </c>
      <c r="C83" s="98"/>
      <c r="D83" s="98"/>
      <c r="E83" s="64" t="s">
        <v>79</v>
      </c>
      <c r="F83" s="64" t="s">
        <v>79</v>
      </c>
      <c r="G83" s="64" t="s">
        <v>81</v>
      </c>
      <c r="H83" s="102"/>
      <c r="I83" s="102"/>
      <c r="J83" s="102"/>
    </row>
    <row r="84" spans="1:10" ht="25.5" customHeight="1" outlineLevel="1" x14ac:dyDescent="0.2">
      <c r="A84" s="98" t="s">
        <v>19</v>
      </c>
      <c r="B84" s="14" t="s">
        <v>157</v>
      </c>
      <c r="C84" s="98"/>
      <c r="D84" s="98"/>
      <c r="E84" s="64" t="s">
        <v>79</v>
      </c>
      <c r="F84" s="64" t="s">
        <v>79</v>
      </c>
      <c r="G84" s="64" t="s">
        <v>81</v>
      </c>
      <c r="H84" s="102"/>
      <c r="I84" s="102"/>
      <c r="J84" s="102"/>
    </row>
    <row r="85" spans="1:10" ht="63.75" outlineLevel="1" x14ac:dyDescent="0.2">
      <c r="A85" s="98" t="s">
        <v>21</v>
      </c>
      <c r="B85" s="14" t="s">
        <v>158</v>
      </c>
      <c r="C85" s="98"/>
      <c r="D85" s="98"/>
      <c r="E85" s="64" t="s">
        <v>79</v>
      </c>
      <c r="F85" s="64" t="s">
        <v>79</v>
      </c>
      <c r="G85" s="64" t="s">
        <v>81</v>
      </c>
      <c r="H85" s="102"/>
      <c r="I85" s="102"/>
      <c r="J85" s="102"/>
    </row>
    <row r="86" spans="1:10" ht="49.5" customHeight="1" outlineLevel="1" x14ac:dyDescent="0.2">
      <c r="A86" s="98" t="s">
        <v>159</v>
      </c>
      <c r="B86" s="14" t="s">
        <v>160</v>
      </c>
      <c r="C86" s="98"/>
      <c r="D86" s="106" t="s">
        <v>161</v>
      </c>
      <c r="E86" s="103" t="s">
        <v>79</v>
      </c>
      <c r="F86" s="103" t="s">
        <v>79</v>
      </c>
      <c r="G86" s="64" t="s">
        <v>81</v>
      </c>
      <c r="H86" s="102"/>
      <c r="I86" s="102"/>
      <c r="J86" s="102"/>
    </row>
    <row r="87" spans="1:10" ht="33" customHeight="1" outlineLevel="1" x14ac:dyDescent="0.2">
      <c r="A87" s="98" t="s">
        <v>162</v>
      </c>
      <c r="B87" s="96" t="s">
        <v>163</v>
      </c>
      <c r="C87" s="98"/>
      <c r="D87" s="98"/>
      <c r="E87" s="64" t="s">
        <v>164</v>
      </c>
      <c r="F87" s="102"/>
      <c r="G87" s="64" t="s">
        <v>81</v>
      </c>
      <c r="H87" s="102"/>
      <c r="I87" s="102"/>
      <c r="J87" s="102"/>
    </row>
    <row r="88" spans="1:10" outlineLevel="1" x14ac:dyDescent="0.2">
      <c r="A88" s="277" t="s">
        <v>165</v>
      </c>
      <c r="B88" s="278"/>
      <c r="C88" s="278"/>
      <c r="D88" s="278"/>
      <c r="E88" s="278"/>
      <c r="F88" s="278"/>
      <c r="G88" s="278"/>
      <c r="H88" s="278"/>
      <c r="I88" s="278"/>
      <c r="J88" s="279"/>
    </row>
    <row r="89" spans="1:10" ht="80.25" customHeight="1" outlineLevel="1" x14ac:dyDescent="0.2">
      <c r="A89" s="98" t="s">
        <v>166</v>
      </c>
      <c r="B89" s="14" t="s">
        <v>167</v>
      </c>
      <c r="C89" s="98"/>
      <c r="D89" s="106" t="s">
        <v>168</v>
      </c>
      <c r="E89" s="101" t="s">
        <v>646</v>
      </c>
      <c r="F89" s="101" t="s">
        <v>737</v>
      </c>
      <c r="G89" s="147" t="s">
        <v>709</v>
      </c>
      <c r="H89" s="102"/>
      <c r="I89" s="102" t="s">
        <v>966</v>
      </c>
      <c r="J89" s="102" t="s">
        <v>982</v>
      </c>
    </row>
    <row r="90" spans="1:10" ht="49.5" customHeight="1" outlineLevel="1" x14ac:dyDescent="0.2">
      <c r="A90" s="98" t="s">
        <v>169</v>
      </c>
      <c r="B90" s="95" t="s">
        <v>170</v>
      </c>
      <c r="C90" s="98"/>
      <c r="D90" s="98"/>
      <c r="E90" s="64" t="s">
        <v>452</v>
      </c>
      <c r="F90" s="102"/>
      <c r="G90" s="149" t="s">
        <v>134</v>
      </c>
      <c r="H90" s="102"/>
      <c r="I90" s="102"/>
      <c r="J90" s="102"/>
    </row>
    <row r="91" spans="1:10" ht="153" outlineLevel="1" x14ac:dyDescent="0.2">
      <c r="A91" s="98" t="s">
        <v>171</v>
      </c>
      <c r="B91" s="14" t="s">
        <v>172</v>
      </c>
      <c r="C91" s="98"/>
      <c r="D91" s="106" t="s">
        <v>173</v>
      </c>
      <c r="E91" s="101" t="s">
        <v>553</v>
      </c>
      <c r="F91" s="101" t="s">
        <v>710</v>
      </c>
      <c r="G91" s="149" t="s">
        <v>134</v>
      </c>
      <c r="H91" s="102"/>
      <c r="I91" s="102" t="s">
        <v>966</v>
      </c>
      <c r="J91" s="102" t="s">
        <v>983</v>
      </c>
    </row>
    <row r="92" spans="1:10" ht="29.25" customHeight="1" x14ac:dyDescent="0.2">
      <c r="A92" s="98" t="s">
        <v>174</v>
      </c>
      <c r="B92" s="95" t="s">
        <v>175</v>
      </c>
      <c r="C92" s="98"/>
      <c r="D92" s="98"/>
      <c r="E92" s="64" t="s">
        <v>562</v>
      </c>
      <c r="F92" s="64" t="s">
        <v>716</v>
      </c>
      <c r="G92" s="149" t="s">
        <v>711</v>
      </c>
      <c r="H92" s="102"/>
      <c r="I92" s="102" t="s">
        <v>966</v>
      </c>
      <c r="J92" s="102" t="s">
        <v>1029</v>
      </c>
    </row>
    <row r="93" spans="1:10" ht="25.5" outlineLevel="1" x14ac:dyDescent="0.2">
      <c r="A93" s="98" t="s">
        <v>694</v>
      </c>
      <c r="B93" s="95" t="s">
        <v>176</v>
      </c>
      <c r="C93" s="98" t="s">
        <v>177</v>
      </c>
      <c r="D93" s="98"/>
      <c r="E93" s="64" t="s">
        <v>563</v>
      </c>
      <c r="F93" s="64"/>
      <c r="G93" s="148" t="s">
        <v>717</v>
      </c>
      <c r="H93" s="102"/>
      <c r="I93" s="102"/>
      <c r="J93" s="102" t="s">
        <v>1029</v>
      </c>
    </row>
    <row r="94" spans="1:10" ht="25.5" outlineLevel="1" x14ac:dyDescent="0.2">
      <c r="A94" s="98" t="s">
        <v>695</v>
      </c>
      <c r="B94" s="14" t="s">
        <v>178</v>
      </c>
      <c r="C94" s="98" t="s">
        <v>177</v>
      </c>
      <c r="D94" s="98"/>
      <c r="E94" s="64" t="s">
        <v>179</v>
      </c>
      <c r="F94" s="103" t="s">
        <v>79</v>
      </c>
      <c r="G94" s="103" t="s">
        <v>79</v>
      </c>
      <c r="H94" s="102"/>
      <c r="I94" s="102"/>
      <c r="J94" s="102"/>
    </row>
    <row r="95" spans="1:10" outlineLevel="1" x14ac:dyDescent="0.2">
      <c r="A95" s="277" t="s">
        <v>180</v>
      </c>
      <c r="B95" s="278"/>
      <c r="C95" s="278"/>
      <c r="D95" s="278"/>
      <c r="E95" s="278"/>
      <c r="F95" s="278"/>
      <c r="G95" s="278"/>
      <c r="H95" s="278"/>
      <c r="I95" s="278"/>
      <c r="J95" s="279"/>
    </row>
    <row r="96" spans="1:10" ht="117.75" customHeight="1" outlineLevel="1" x14ac:dyDescent="0.2">
      <c r="A96" s="98" t="s">
        <v>181</v>
      </c>
      <c r="B96" s="14" t="s">
        <v>679</v>
      </c>
      <c r="C96" s="98"/>
      <c r="D96" s="106" t="s">
        <v>182</v>
      </c>
      <c r="E96" s="101" t="s">
        <v>462</v>
      </c>
      <c r="F96" s="101"/>
      <c r="G96" s="150" t="s">
        <v>134</v>
      </c>
      <c r="H96" s="102"/>
      <c r="I96" s="102"/>
      <c r="J96" s="102"/>
    </row>
    <row r="97" spans="1:10" outlineLevel="1" x14ac:dyDescent="0.2">
      <c r="A97" s="98" t="s">
        <v>183</v>
      </c>
      <c r="B97" s="95" t="s">
        <v>184</v>
      </c>
      <c r="C97" s="98"/>
      <c r="D97" s="98"/>
      <c r="E97" s="102" t="s">
        <v>650</v>
      </c>
      <c r="F97" s="102"/>
      <c r="G97" s="150" t="s">
        <v>134</v>
      </c>
      <c r="H97" s="102"/>
      <c r="I97" s="102"/>
      <c r="J97" s="102" t="s">
        <v>1029</v>
      </c>
    </row>
    <row r="98" spans="1:10" outlineLevel="1" x14ac:dyDescent="0.2">
      <c r="A98" s="277" t="s">
        <v>185</v>
      </c>
      <c r="B98" s="278"/>
      <c r="C98" s="278"/>
      <c r="D98" s="278"/>
      <c r="E98" s="278"/>
      <c r="F98" s="278"/>
      <c r="G98" s="278"/>
      <c r="H98" s="278"/>
      <c r="I98" s="278"/>
      <c r="J98" s="279"/>
    </row>
    <row r="99" spans="1:10" ht="252.75" customHeight="1" outlineLevel="1" x14ac:dyDescent="0.2">
      <c r="A99" s="98" t="s">
        <v>186</v>
      </c>
      <c r="B99" s="98" t="s">
        <v>187</v>
      </c>
      <c r="C99" s="98" t="s">
        <v>680</v>
      </c>
      <c r="D99" s="118" t="s">
        <v>188</v>
      </c>
      <c r="E99" s="100" t="s">
        <v>462</v>
      </c>
      <c r="F99" s="101" t="s">
        <v>652</v>
      </c>
      <c r="G99" s="137" t="s">
        <v>718</v>
      </c>
      <c r="H99" s="102"/>
      <c r="I99" s="102" t="s">
        <v>966</v>
      </c>
      <c r="J99" s="100" t="s">
        <v>984</v>
      </c>
    </row>
    <row r="100" spans="1:10" outlineLevel="1" x14ac:dyDescent="0.2">
      <c r="A100" s="277" t="s">
        <v>189</v>
      </c>
      <c r="B100" s="278"/>
      <c r="C100" s="278"/>
      <c r="D100" s="278"/>
      <c r="E100" s="278"/>
      <c r="F100" s="278"/>
      <c r="G100" s="278"/>
      <c r="H100" s="278"/>
      <c r="I100" s="278"/>
      <c r="J100" s="279"/>
    </row>
    <row r="101" spans="1:10" ht="102" customHeight="1" outlineLevel="1" x14ac:dyDescent="0.2">
      <c r="A101" s="98" t="s">
        <v>190</v>
      </c>
      <c r="B101" s="98" t="s">
        <v>191</v>
      </c>
      <c r="C101" s="98"/>
      <c r="D101" s="119" t="s">
        <v>192</v>
      </c>
      <c r="E101" s="134" t="s">
        <v>462</v>
      </c>
      <c r="F101" s="101" t="s">
        <v>651</v>
      </c>
      <c r="G101" s="137" t="s">
        <v>726</v>
      </c>
      <c r="H101" s="102"/>
      <c r="I101" s="102" t="s">
        <v>966</v>
      </c>
      <c r="J101" s="102" t="s">
        <v>985</v>
      </c>
    </row>
    <row r="102" spans="1:10" outlineLevel="1" x14ac:dyDescent="0.2">
      <c r="A102" s="98" t="s">
        <v>193</v>
      </c>
      <c r="B102" s="98" t="s">
        <v>194</v>
      </c>
      <c r="C102" s="98"/>
      <c r="D102" s="98"/>
      <c r="E102" s="102" t="s">
        <v>646</v>
      </c>
      <c r="F102" s="102" t="s">
        <v>719</v>
      </c>
      <c r="G102" s="102"/>
      <c r="H102" s="102"/>
      <c r="I102" s="102"/>
      <c r="J102" s="102"/>
    </row>
    <row r="103" spans="1:10" outlineLevel="1" x14ac:dyDescent="0.2">
      <c r="A103" s="277" t="s">
        <v>195</v>
      </c>
      <c r="B103" s="278"/>
      <c r="C103" s="278"/>
      <c r="D103" s="278"/>
      <c r="E103" s="278"/>
      <c r="F103" s="278"/>
      <c r="G103" s="278"/>
      <c r="H103" s="278"/>
      <c r="I103" s="278"/>
      <c r="J103" s="279"/>
    </row>
    <row r="104" spans="1:10" ht="265.5" customHeight="1" outlineLevel="1" x14ac:dyDescent="0.2">
      <c r="A104" s="98" t="s">
        <v>196</v>
      </c>
      <c r="B104" s="14" t="s">
        <v>197</v>
      </c>
      <c r="C104" s="98" t="s">
        <v>681</v>
      </c>
      <c r="D104" s="118" t="s">
        <v>198</v>
      </c>
      <c r="E104" s="101" t="s">
        <v>199</v>
      </c>
      <c r="F104" s="120" t="s">
        <v>81</v>
      </c>
      <c r="G104" s="120" t="s">
        <v>81</v>
      </c>
      <c r="H104" s="102"/>
      <c r="I104" s="102"/>
      <c r="J104" s="102"/>
    </row>
    <row r="105" spans="1:10" outlineLevel="1" x14ac:dyDescent="0.2">
      <c r="A105" s="277" t="s">
        <v>200</v>
      </c>
      <c r="B105" s="278"/>
      <c r="C105" s="278"/>
      <c r="D105" s="278"/>
      <c r="E105" s="278"/>
      <c r="F105" s="278"/>
      <c r="G105" s="278"/>
      <c r="H105" s="278"/>
      <c r="I105" s="278"/>
      <c r="J105" s="279"/>
    </row>
    <row r="106" spans="1:10" ht="30.75" customHeight="1" outlineLevel="1" x14ac:dyDescent="0.2">
      <c r="A106" s="281" t="s">
        <v>201</v>
      </c>
      <c r="B106" s="281"/>
      <c r="C106" s="281"/>
      <c r="D106" s="281"/>
      <c r="E106" s="281"/>
      <c r="F106" s="281"/>
      <c r="G106" s="281"/>
      <c r="H106" s="281"/>
      <c r="I106" s="281"/>
      <c r="J106" s="281"/>
    </row>
    <row r="107" spans="1:10" outlineLevel="1" x14ac:dyDescent="0.2">
      <c r="A107" s="277" t="s">
        <v>202</v>
      </c>
      <c r="B107" s="278"/>
      <c r="C107" s="278"/>
      <c r="D107" s="278"/>
      <c r="E107" s="278"/>
      <c r="F107" s="278"/>
      <c r="G107" s="278"/>
      <c r="H107" s="278"/>
      <c r="I107" s="278"/>
      <c r="J107" s="279"/>
    </row>
    <row r="108" spans="1:10" outlineLevel="1" x14ac:dyDescent="0.2">
      <c r="A108" s="277" t="s">
        <v>203</v>
      </c>
      <c r="B108" s="278"/>
      <c r="C108" s="278"/>
      <c r="D108" s="278"/>
      <c r="E108" s="278"/>
      <c r="F108" s="278"/>
      <c r="G108" s="278"/>
      <c r="H108" s="278"/>
      <c r="I108" s="278"/>
      <c r="J108" s="279"/>
    </row>
    <row r="109" spans="1:10" ht="63" customHeight="1" outlineLevel="1" x14ac:dyDescent="0.2">
      <c r="A109" s="98" t="s">
        <v>204</v>
      </c>
      <c r="B109" s="98" t="s">
        <v>205</v>
      </c>
      <c r="C109" s="112"/>
      <c r="D109" s="118" t="s">
        <v>206</v>
      </c>
      <c r="E109" s="100"/>
      <c r="F109" s="101" t="s">
        <v>207</v>
      </c>
      <c r="G109" s="120" t="s">
        <v>81</v>
      </c>
      <c r="H109" s="113"/>
      <c r="I109" s="113"/>
      <c r="J109" s="113"/>
    </row>
    <row r="110" spans="1:10" outlineLevel="1" x14ac:dyDescent="0.2">
      <c r="A110" s="98" t="s">
        <v>208</v>
      </c>
      <c r="B110" s="98" t="s">
        <v>209</v>
      </c>
      <c r="C110" s="98"/>
      <c r="D110" s="98"/>
      <c r="E110" s="102"/>
      <c r="F110" s="102"/>
      <c r="G110" s="120" t="s">
        <v>81</v>
      </c>
      <c r="H110" s="102"/>
      <c r="I110" s="102"/>
      <c r="J110" s="102"/>
    </row>
    <row r="111" spans="1:10" ht="38.25" customHeight="1" outlineLevel="1" x14ac:dyDescent="0.2">
      <c r="A111" s="98" t="s">
        <v>696</v>
      </c>
      <c r="B111" s="98" t="s">
        <v>210</v>
      </c>
      <c r="C111" s="98" t="s">
        <v>211</v>
      </c>
      <c r="D111" s="114"/>
      <c r="E111" s="94"/>
      <c r="F111" s="94"/>
      <c r="G111" s="120" t="s">
        <v>81</v>
      </c>
      <c r="H111" s="113"/>
      <c r="I111" s="113"/>
      <c r="J111" s="113"/>
    </row>
    <row r="112" spans="1:10" outlineLevel="1" x14ac:dyDescent="0.2">
      <c r="A112" s="277" t="s">
        <v>212</v>
      </c>
      <c r="B112" s="278"/>
      <c r="C112" s="278"/>
      <c r="D112" s="278"/>
      <c r="E112" s="278"/>
      <c r="F112" s="278"/>
      <c r="G112" s="278"/>
      <c r="H112" s="278"/>
      <c r="I112" s="278"/>
      <c r="J112" s="279"/>
    </row>
    <row r="113" spans="1:11" outlineLevel="1" x14ac:dyDescent="0.2">
      <c r="A113" s="283" t="s">
        <v>213</v>
      </c>
      <c r="B113" s="284"/>
      <c r="C113" s="284"/>
      <c r="D113" s="284"/>
      <c r="E113" s="284"/>
      <c r="F113" s="284"/>
      <c r="G113" s="284"/>
      <c r="H113" s="284"/>
      <c r="I113" s="284"/>
      <c r="J113" s="285"/>
    </row>
    <row r="114" spans="1:11" outlineLevel="1" x14ac:dyDescent="0.2">
      <c r="A114" s="277" t="s">
        <v>214</v>
      </c>
      <c r="B114" s="278"/>
      <c r="C114" s="278"/>
      <c r="D114" s="278"/>
      <c r="E114" s="278"/>
      <c r="F114" s="278"/>
      <c r="G114" s="278"/>
      <c r="H114" s="278"/>
      <c r="I114" s="278"/>
      <c r="J114" s="279"/>
    </row>
    <row r="115" spans="1:11" ht="51" outlineLevel="1" x14ac:dyDescent="0.2">
      <c r="A115" s="98" t="s">
        <v>215</v>
      </c>
      <c r="B115" s="98" t="s">
        <v>216</v>
      </c>
      <c r="C115" s="112"/>
      <c r="D115" s="121" t="s">
        <v>217</v>
      </c>
      <c r="E115" s="101" t="s">
        <v>199</v>
      </c>
      <c r="F115" s="120" t="s">
        <v>81</v>
      </c>
      <c r="G115" s="120" t="s">
        <v>81</v>
      </c>
      <c r="H115" s="113"/>
      <c r="I115" s="113"/>
      <c r="J115" s="113"/>
    </row>
    <row r="116" spans="1:11" ht="25.5" outlineLevel="1" x14ac:dyDescent="0.2">
      <c r="A116" s="98" t="s">
        <v>23</v>
      </c>
      <c r="B116" s="98" t="s">
        <v>218</v>
      </c>
      <c r="C116" s="112"/>
      <c r="D116" s="112"/>
      <c r="E116" s="115"/>
      <c r="F116" s="120" t="s">
        <v>81</v>
      </c>
      <c r="G116" s="120" t="s">
        <v>81</v>
      </c>
      <c r="H116" s="113"/>
      <c r="I116" s="113"/>
      <c r="J116" s="113"/>
    </row>
    <row r="117" spans="1:11" ht="51" outlineLevel="1" x14ac:dyDescent="0.2">
      <c r="A117" s="98" t="s">
        <v>25</v>
      </c>
      <c r="B117" s="98" t="s">
        <v>219</v>
      </c>
      <c r="C117" s="112"/>
      <c r="D117" s="112"/>
      <c r="E117" s="115"/>
      <c r="F117" s="120" t="s">
        <v>81</v>
      </c>
      <c r="G117" s="120" t="s">
        <v>81</v>
      </c>
      <c r="H117" s="113"/>
      <c r="I117" s="113"/>
      <c r="J117" s="113"/>
    </row>
    <row r="118" spans="1:11" ht="24" customHeight="1" outlineLevel="1" x14ac:dyDescent="0.2">
      <c r="A118" s="98" t="s">
        <v>27</v>
      </c>
      <c r="B118" s="98" t="s">
        <v>220</v>
      </c>
      <c r="C118" s="112"/>
      <c r="D118" s="112"/>
      <c r="E118" s="115"/>
      <c r="F118" s="120" t="s">
        <v>81</v>
      </c>
      <c r="G118" s="120" t="s">
        <v>81</v>
      </c>
      <c r="H118" s="113"/>
      <c r="I118" s="113"/>
      <c r="J118" s="113"/>
    </row>
    <row r="119" spans="1:11" outlineLevel="1" x14ac:dyDescent="0.2">
      <c r="A119" s="276" t="s">
        <v>221</v>
      </c>
      <c r="B119" s="276"/>
      <c r="C119" s="276"/>
      <c r="D119" s="276"/>
      <c r="E119" s="276"/>
      <c r="F119" s="276"/>
      <c r="G119" s="276"/>
      <c r="H119" s="276"/>
      <c r="I119" s="276"/>
      <c r="J119" s="276"/>
    </row>
    <row r="120" spans="1:11" s="18" customFormat="1" ht="51" outlineLevel="1" x14ac:dyDescent="0.2">
      <c r="A120" s="98" t="s">
        <v>222</v>
      </c>
      <c r="B120" s="14" t="s">
        <v>223</v>
      </c>
      <c r="C120" s="98"/>
      <c r="D120" s="106"/>
      <c r="E120" s="101" t="s">
        <v>199</v>
      </c>
      <c r="F120" s="120" t="s">
        <v>81</v>
      </c>
      <c r="G120" s="120" t="s">
        <v>81</v>
      </c>
      <c r="H120" s="102"/>
      <c r="I120" s="102"/>
      <c r="J120" s="102"/>
      <c r="K120" s="275"/>
    </row>
    <row r="121" spans="1:11" outlineLevel="1" x14ac:dyDescent="0.2">
      <c r="A121" s="98" t="s">
        <v>224</v>
      </c>
      <c r="B121" s="14" t="s">
        <v>225</v>
      </c>
      <c r="C121" s="98"/>
      <c r="D121" s="98"/>
      <c r="E121" s="102"/>
      <c r="F121" s="120" t="s">
        <v>81</v>
      </c>
      <c r="G121" s="120" t="s">
        <v>81</v>
      </c>
      <c r="H121" s="102"/>
      <c r="I121" s="102"/>
      <c r="J121" s="102"/>
    </row>
    <row r="122" spans="1:11" outlineLevel="1" x14ac:dyDescent="0.2">
      <c r="A122" s="276" t="s">
        <v>226</v>
      </c>
      <c r="B122" s="276"/>
      <c r="C122" s="276"/>
      <c r="D122" s="276"/>
      <c r="E122" s="276"/>
      <c r="F122" s="276"/>
      <c r="G122" s="276"/>
      <c r="H122" s="276"/>
      <c r="I122" s="276"/>
      <c r="J122" s="276"/>
    </row>
    <row r="123" spans="1:11" ht="98.25" customHeight="1" outlineLevel="1" x14ac:dyDescent="0.2">
      <c r="A123" s="98" t="s">
        <v>227</v>
      </c>
      <c r="B123" s="14" t="s">
        <v>228</v>
      </c>
      <c r="C123" s="98" t="s">
        <v>682</v>
      </c>
      <c r="D123" s="118" t="s">
        <v>229</v>
      </c>
      <c r="E123" s="101" t="s">
        <v>199</v>
      </c>
      <c r="F123" s="120" t="s">
        <v>81</v>
      </c>
      <c r="G123" s="120" t="s">
        <v>81</v>
      </c>
      <c r="H123" s="102"/>
      <c r="I123" s="102"/>
      <c r="J123" s="102"/>
    </row>
    <row r="124" spans="1:11" ht="12.75" customHeight="1" outlineLevel="1" x14ac:dyDescent="0.2">
      <c r="A124" s="276" t="s">
        <v>855</v>
      </c>
      <c r="B124" s="276"/>
      <c r="C124" s="276"/>
      <c r="D124" s="276"/>
      <c r="E124" s="276"/>
      <c r="F124" s="276"/>
      <c r="G124" s="276"/>
      <c r="H124" s="276"/>
      <c r="I124" s="276"/>
      <c r="J124" s="276"/>
    </row>
    <row r="125" spans="1:11" ht="13.5" customHeight="1" outlineLevel="1" x14ac:dyDescent="0.2">
      <c r="A125" s="280" t="s">
        <v>230</v>
      </c>
      <c r="B125" s="281"/>
      <c r="C125" s="281"/>
      <c r="D125" s="281"/>
      <c r="E125" s="281"/>
      <c r="F125" s="281"/>
      <c r="G125" s="281"/>
      <c r="H125" s="281"/>
      <c r="I125" s="281"/>
      <c r="J125" s="282"/>
    </row>
    <row r="126" spans="1:11" outlineLevel="1" x14ac:dyDescent="0.2">
      <c r="A126" s="276" t="s">
        <v>231</v>
      </c>
      <c r="B126" s="276"/>
      <c r="C126" s="276"/>
      <c r="D126" s="276"/>
      <c r="E126" s="276"/>
      <c r="F126" s="276"/>
      <c r="G126" s="276"/>
      <c r="H126" s="276"/>
      <c r="I126" s="276"/>
      <c r="J126" s="276"/>
      <c r="K126" s="19"/>
    </row>
    <row r="127" spans="1:11" ht="63.75" outlineLevel="1" x14ac:dyDescent="0.2">
      <c r="A127" s="122" t="s">
        <v>232</v>
      </c>
      <c r="B127" s="122" t="s">
        <v>233</v>
      </c>
      <c r="C127" s="99"/>
      <c r="D127" s="118" t="s">
        <v>234</v>
      </c>
      <c r="E127" s="101" t="s">
        <v>199</v>
      </c>
      <c r="F127" s="120" t="s">
        <v>81</v>
      </c>
      <c r="G127" s="120" t="s">
        <v>81</v>
      </c>
      <c r="H127" s="101"/>
      <c r="I127" s="101"/>
      <c r="J127" s="101"/>
    </row>
    <row r="128" spans="1:11" ht="16.5" customHeight="1" outlineLevel="1" x14ac:dyDescent="0.2">
      <c r="A128" s="122" t="s">
        <v>235</v>
      </c>
      <c r="B128" s="122" t="s">
        <v>236</v>
      </c>
      <c r="C128" s="99"/>
      <c r="D128" s="99"/>
      <c r="E128" s="101"/>
      <c r="F128" s="120" t="s">
        <v>81</v>
      </c>
      <c r="G128" s="120" t="s">
        <v>81</v>
      </c>
      <c r="H128" s="101"/>
      <c r="I128" s="101"/>
      <c r="J128" s="101"/>
    </row>
    <row r="129" spans="1:14" ht="54" customHeight="1" outlineLevel="1" x14ac:dyDescent="0.2">
      <c r="A129" s="122" t="s">
        <v>237</v>
      </c>
      <c r="B129" s="122" t="s">
        <v>856</v>
      </c>
      <c r="C129" s="99" t="s">
        <v>211</v>
      </c>
      <c r="D129" s="114"/>
      <c r="E129" s="94"/>
      <c r="F129" s="120" t="s">
        <v>81</v>
      </c>
      <c r="G129" s="120" t="s">
        <v>81</v>
      </c>
      <c r="H129" s="101"/>
      <c r="I129" s="101"/>
      <c r="J129" s="101"/>
    </row>
    <row r="130" spans="1:14" ht="15" customHeight="1" outlineLevel="1" x14ac:dyDescent="0.2">
      <c r="A130" s="276" t="s">
        <v>238</v>
      </c>
      <c r="B130" s="276"/>
      <c r="C130" s="276"/>
      <c r="D130" s="276"/>
      <c r="E130" s="276"/>
      <c r="F130" s="276"/>
      <c r="G130" s="276"/>
      <c r="H130" s="276"/>
      <c r="I130" s="276"/>
      <c r="J130" s="276"/>
    </row>
    <row r="131" spans="1:14" ht="63.75" outlineLevel="1" x14ac:dyDescent="0.2">
      <c r="A131" s="98" t="s">
        <v>239</v>
      </c>
      <c r="B131" s="98" t="s">
        <v>240</v>
      </c>
      <c r="C131" s="98"/>
      <c r="D131" s="106" t="s">
        <v>241</v>
      </c>
      <c r="E131" s="101" t="s">
        <v>199</v>
      </c>
      <c r="F131" s="120" t="s">
        <v>81</v>
      </c>
      <c r="G131" s="120" t="s">
        <v>81</v>
      </c>
      <c r="H131" s="102"/>
      <c r="I131" s="102"/>
      <c r="J131" s="102"/>
    </row>
    <row r="132" spans="1:14" s="21" customFormat="1" ht="15.75" customHeight="1" outlineLevel="1" x14ac:dyDescent="0.2">
      <c r="A132" s="98" t="s">
        <v>242</v>
      </c>
      <c r="B132" s="98" t="s">
        <v>243</v>
      </c>
      <c r="C132" s="98"/>
      <c r="D132" s="98"/>
      <c r="E132" s="102"/>
      <c r="F132" s="120" t="s">
        <v>81</v>
      </c>
      <c r="G132" s="120" t="s">
        <v>81</v>
      </c>
      <c r="H132" s="102"/>
      <c r="I132" s="102"/>
      <c r="J132" s="102"/>
      <c r="K132" s="20"/>
    </row>
    <row r="133" spans="1:14" s="21" customFormat="1" ht="15" customHeight="1" outlineLevel="1" x14ac:dyDescent="0.2">
      <c r="A133" s="277" t="s">
        <v>244</v>
      </c>
      <c r="B133" s="278"/>
      <c r="C133" s="278"/>
      <c r="D133" s="278"/>
      <c r="E133" s="278"/>
      <c r="F133" s="278"/>
      <c r="G133" s="278"/>
      <c r="H133" s="278"/>
      <c r="I133" s="278"/>
      <c r="J133" s="279"/>
      <c r="K133" s="20"/>
    </row>
    <row r="134" spans="1:14" s="23" customFormat="1" ht="24.75" customHeight="1" outlineLevel="1" x14ac:dyDescent="0.25">
      <c r="A134" s="280" t="s">
        <v>245</v>
      </c>
      <c r="B134" s="281"/>
      <c r="C134" s="281"/>
      <c r="D134" s="281"/>
      <c r="E134" s="281"/>
      <c r="F134" s="281"/>
      <c r="G134" s="281"/>
      <c r="H134" s="281"/>
      <c r="I134" s="281"/>
      <c r="J134" s="282"/>
      <c r="K134" s="22"/>
    </row>
    <row r="135" spans="1:14" ht="12.75" customHeight="1" outlineLevel="1" x14ac:dyDescent="0.2">
      <c r="A135" s="277" t="s">
        <v>246</v>
      </c>
      <c r="B135" s="278"/>
      <c r="C135" s="278"/>
      <c r="D135" s="278"/>
      <c r="E135" s="278"/>
      <c r="F135" s="278"/>
      <c r="G135" s="278"/>
      <c r="H135" s="278"/>
      <c r="I135" s="278"/>
      <c r="J135" s="279"/>
      <c r="N135" s="16"/>
    </row>
    <row r="136" spans="1:14" ht="50.25" customHeight="1" outlineLevel="1" x14ac:dyDescent="0.2">
      <c r="A136" s="98" t="s">
        <v>247</v>
      </c>
      <c r="B136" s="98" t="s">
        <v>248</v>
      </c>
      <c r="C136" s="98"/>
      <c r="D136" s="106" t="s">
        <v>249</v>
      </c>
      <c r="E136" s="101" t="s">
        <v>199</v>
      </c>
      <c r="F136" s="120" t="s">
        <v>81</v>
      </c>
      <c r="G136" s="120" t="s">
        <v>81</v>
      </c>
      <c r="H136" s="102"/>
      <c r="I136" s="102"/>
      <c r="J136" s="102"/>
    </row>
    <row r="137" spans="1:14" ht="13.5" customHeight="1" outlineLevel="1" x14ac:dyDescent="0.2">
      <c r="A137" s="98" t="s">
        <v>250</v>
      </c>
      <c r="B137" s="98" t="s">
        <v>251</v>
      </c>
      <c r="C137" s="98"/>
      <c r="D137" s="98"/>
      <c r="E137" s="102"/>
      <c r="F137" s="120" t="s">
        <v>81</v>
      </c>
      <c r="G137" s="120" t="s">
        <v>81</v>
      </c>
      <c r="H137" s="102"/>
      <c r="I137" s="102"/>
      <c r="J137" s="102"/>
    </row>
    <row r="138" spans="1:14" ht="38.25" outlineLevel="1" x14ac:dyDescent="0.2">
      <c r="A138" s="98" t="s">
        <v>697</v>
      </c>
      <c r="B138" s="98" t="s">
        <v>252</v>
      </c>
      <c r="C138" s="98" t="s">
        <v>211</v>
      </c>
      <c r="D138" s="114"/>
      <c r="E138" s="116"/>
      <c r="F138" s="120" t="s">
        <v>81</v>
      </c>
      <c r="G138" s="120" t="s">
        <v>81</v>
      </c>
      <c r="H138" s="100"/>
      <c r="I138" s="102"/>
      <c r="J138" s="102"/>
    </row>
    <row r="139" spans="1:14" outlineLevel="1" x14ac:dyDescent="0.2">
      <c r="A139" s="277" t="s">
        <v>253</v>
      </c>
      <c r="B139" s="278"/>
      <c r="C139" s="278"/>
      <c r="D139" s="278"/>
      <c r="E139" s="278"/>
      <c r="F139" s="278"/>
      <c r="G139" s="278"/>
      <c r="H139" s="278"/>
      <c r="I139" s="278"/>
      <c r="J139" s="279"/>
    </row>
    <row r="140" spans="1:14" outlineLevel="1" x14ac:dyDescent="0.2">
      <c r="A140" s="280" t="s">
        <v>254</v>
      </c>
      <c r="B140" s="281"/>
      <c r="C140" s="281"/>
      <c r="D140" s="281"/>
      <c r="E140" s="281"/>
      <c r="F140" s="281"/>
      <c r="G140" s="281"/>
      <c r="H140" s="281"/>
      <c r="I140" s="281"/>
      <c r="J140" s="282"/>
    </row>
    <row r="141" spans="1:14" outlineLevel="1" x14ac:dyDescent="0.2">
      <c r="A141" s="277" t="s">
        <v>255</v>
      </c>
      <c r="B141" s="278"/>
      <c r="C141" s="278"/>
      <c r="D141" s="278"/>
      <c r="E141" s="278"/>
      <c r="F141" s="278"/>
      <c r="G141" s="278"/>
      <c r="H141" s="278"/>
      <c r="I141" s="278"/>
      <c r="J141" s="279"/>
    </row>
    <row r="142" spans="1:14" ht="307.14999999999998" customHeight="1" outlineLevel="1" x14ac:dyDescent="0.2">
      <c r="A142" s="98" t="s">
        <v>256</v>
      </c>
      <c r="B142" s="98" t="s">
        <v>257</v>
      </c>
      <c r="C142" s="98" t="s">
        <v>683</v>
      </c>
      <c r="D142" s="99" t="s">
        <v>258</v>
      </c>
      <c r="E142" s="101" t="s">
        <v>199</v>
      </c>
      <c r="F142" s="120" t="s">
        <v>81</v>
      </c>
      <c r="G142" s="120" t="s">
        <v>81</v>
      </c>
      <c r="H142" s="102"/>
      <c r="I142" s="102"/>
      <c r="J142" s="102"/>
    </row>
    <row r="143" spans="1:14" ht="51" outlineLevel="1" x14ac:dyDescent="0.2">
      <c r="A143" s="98" t="s">
        <v>698</v>
      </c>
      <c r="B143" s="98" t="s">
        <v>259</v>
      </c>
      <c r="C143" s="98" t="s">
        <v>211</v>
      </c>
      <c r="D143" s="114"/>
      <c r="E143" s="94"/>
      <c r="F143" s="120" t="s">
        <v>81</v>
      </c>
      <c r="G143" s="120" t="s">
        <v>81</v>
      </c>
      <c r="H143" s="102"/>
      <c r="I143" s="102"/>
      <c r="J143" s="102"/>
    </row>
    <row r="144" spans="1:14" outlineLevel="1" x14ac:dyDescent="0.2">
      <c r="A144" s="277" t="s">
        <v>260</v>
      </c>
      <c r="B144" s="278"/>
      <c r="C144" s="278"/>
      <c r="D144" s="278"/>
      <c r="E144" s="278"/>
      <c r="F144" s="278"/>
      <c r="G144" s="278"/>
      <c r="H144" s="278"/>
      <c r="I144" s="278"/>
      <c r="J144" s="279"/>
    </row>
    <row r="145" spans="1:10" ht="25.5" customHeight="1" outlineLevel="1" x14ac:dyDescent="0.2">
      <c r="A145" s="280" t="s">
        <v>261</v>
      </c>
      <c r="B145" s="281"/>
      <c r="C145" s="281"/>
      <c r="D145" s="281"/>
      <c r="E145" s="281"/>
      <c r="F145" s="281"/>
      <c r="G145" s="281"/>
      <c r="H145" s="281"/>
      <c r="I145" s="281"/>
      <c r="J145" s="282"/>
    </row>
    <row r="146" spans="1:10" outlineLevel="1" x14ac:dyDescent="0.2">
      <c r="A146" s="277" t="s">
        <v>262</v>
      </c>
      <c r="B146" s="278"/>
      <c r="C146" s="278"/>
      <c r="D146" s="278"/>
      <c r="E146" s="278"/>
      <c r="F146" s="278"/>
      <c r="G146" s="278"/>
      <c r="H146" s="278"/>
      <c r="I146" s="278"/>
      <c r="J146" s="279"/>
    </row>
    <row r="147" spans="1:10" outlineLevel="1" x14ac:dyDescent="0.2">
      <c r="A147" s="277" t="s">
        <v>263</v>
      </c>
      <c r="B147" s="278"/>
      <c r="C147" s="278"/>
      <c r="D147" s="278"/>
      <c r="E147" s="278"/>
      <c r="F147" s="278"/>
      <c r="G147" s="278"/>
      <c r="H147" s="278"/>
      <c r="I147" s="278"/>
      <c r="J147" s="279"/>
    </row>
    <row r="148" spans="1:10" ht="134.25" customHeight="1" outlineLevel="1" x14ac:dyDescent="0.2">
      <c r="A148" s="98" t="s">
        <v>264</v>
      </c>
      <c r="B148" s="98" t="s">
        <v>265</v>
      </c>
      <c r="C148" s="98" t="s">
        <v>684</v>
      </c>
      <c r="D148" s="106" t="s">
        <v>266</v>
      </c>
      <c r="E148" s="101" t="s">
        <v>462</v>
      </c>
      <c r="F148" s="101" t="s">
        <v>654</v>
      </c>
      <c r="G148" s="151" t="s">
        <v>900</v>
      </c>
      <c r="H148" s="102"/>
      <c r="I148" s="102" t="s">
        <v>966</v>
      </c>
      <c r="J148" s="102" t="s">
        <v>1030</v>
      </c>
    </row>
    <row r="149" spans="1:10" outlineLevel="1" x14ac:dyDescent="0.2">
      <c r="A149" s="277" t="s">
        <v>267</v>
      </c>
      <c r="B149" s="278"/>
      <c r="C149" s="278"/>
      <c r="D149" s="278"/>
      <c r="E149" s="278"/>
      <c r="F149" s="278"/>
      <c r="G149" s="278"/>
      <c r="H149" s="278"/>
      <c r="I149" s="278"/>
      <c r="J149" s="279"/>
    </row>
    <row r="150" spans="1:10" ht="66.75" outlineLevel="1" x14ac:dyDescent="0.2">
      <c r="A150" s="98" t="s">
        <v>268</v>
      </c>
      <c r="B150" s="98" t="s">
        <v>685</v>
      </c>
      <c r="C150" s="98"/>
      <c r="D150" s="106" t="s">
        <v>269</v>
      </c>
      <c r="E150" s="116" t="s">
        <v>646</v>
      </c>
      <c r="F150" s="101" t="s">
        <v>653</v>
      </c>
      <c r="G150" s="152" t="s">
        <v>134</v>
      </c>
      <c r="H150" s="102"/>
      <c r="I150" s="102"/>
      <c r="J150" s="102" t="s">
        <v>986</v>
      </c>
    </row>
    <row r="151" spans="1:10" outlineLevel="1" x14ac:dyDescent="0.2">
      <c r="A151" s="98" t="s">
        <v>270</v>
      </c>
      <c r="B151" s="98" t="s">
        <v>271</v>
      </c>
      <c r="C151" s="98"/>
      <c r="D151" s="98"/>
      <c r="E151" s="64" t="s">
        <v>110</v>
      </c>
      <c r="F151" s="120" t="s">
        <v>81</v>
      </c>
      <c r="G151" s="120" t="s">
        <v>81</v>
      </c>
      <c r="H151" s="102"/>
      <c r="I151" s="102"/>
      <c r="J151" s="102"/>
    </row>
    <row r="152" spans="1:10" ht="41.25" customHeight="1" outlineLevel="1" x14ac:dyDescent="0.2">
      <c r="A152" s="98" t="s">
        <v>699</v>
      </c>
      <c r="B152" s="96" t="s">
        <v>272</v>
      </c>
      <c r="C152" s="98" t="s">
        <v>211</v>
      </c>
      <c r="D152" s="114"/>
      <c r="E152" s="64" t="s">
        <v>110</v>
      </c>
      <c r="F152" s="120" t="s">
        <v>81</v>
      </c>
      <c r="G152" s="120" t="s">
        <v>81</v>
      </c>
      <c r="H152" s="102"/>
      <c r="I152" s="102"/>
      <c r="J152" s="102"/>
    </row>
    <row r="153" spans="1:10" outlineLevel="1" x14ac:dyDescent="0.2">
      <c r="A153" s="277" t="s">
        <v>273</v>
      </c>
      <c r="B153" s="278"/>
      <c r="C153" s="278"/>
      <c r="D153" s="278"/>
      <c r="E153" s="278"/>
      <c r="F153" s="278"/>
      <c r="G153" s="278"/>
      <c r="H153" s="278"/>
      <c r="I153" s="278"/>
      <c r="J153" s="279"/>
    </row>
    <row r="154" spans="1:10" ht="38.25" outlineLevel="1" x14ac:dyDescent="0.2">
      <c r="A154" s="98" t="s">
        <v>274</v>
      </c>
      <c r="B154" s="98" t="s">
        <v>275</v>
      </c>
      <c r="C154" s="98"/>
      <c r="D154" s="121" t="s">
        <v>276</v>
      </c>
      <c r="E154" s="100" t="s">
        <v>199</v>
      </c>
      <c r="F154" s="120" t="s">
        <v>81</v>
      </c>
      <c r="G154" s="120" t="s">
        <v>81</v>
      </c>
      <c r="H154" s="102"/>
      <c r="I154" s="102"/>
      <c r="J154" s="102"/>
    </row>
    <row r="155" spans="1:10" outlineLevel="1" x14ac:dyDescent="0.2">
      <c r="A155" s="98" t="s">
        <v>277</v>
      </c>
      <c r="B155" s="98" t="s">
        <v>278</v>
      </c>
      <c r="C155" s="98"/>
      <c r="D155" s="98"/>
      <c r="E155" s="73"/>
      <c r="F155" s="120" t="s">
        <v>81</v>
      </c>
      <c r="G155" s="120" t="s">
        <v>81</v>
      </c>
      <c r="H155" s="102"/>
      <c r="I155" s="102"/>
      <c r="J155" s="102"/>
    </row>
    <row r="156" spans="1:10" outlineLevel="1" x14ac:dyDescent="0.2">
      <c r="A156" s="277" t="s">
        <v>279</v>
      </c>
      <c r="B156" s="278"/>
      <c r="C156" s="278"/>
      <c r="D156" s="278"/>
      <c r="E156" s="278"/>
      <c r="F156" s="278"/>
      <c r="G156" s="278"/>
      <c r="H156" s="278"/>
      <c r="I156" s="278"/>
      <c r="J156" s="279"/>
    </row>
    <row r="157" spans="1:10" ht="25.5" customHeight="1" outlineLevel="1" x14ac:dyDescent="0.2">
      <c r="A157" s="280" t="s">
        <v>280</v>
      </c>
      <c r="B157" s="281"/>
      <c r="C157" s="281"/>
      <c r="D157" s="281"/>
      <c r="E157" s="281"/>
      <c r="F157" s="281"/>
      <c r="G157" s="281"/>
      <c r="H157" s="281"/>
      <c r="I157" s="281"/>
      <c r="J157" s="282"/>
    </row>
    <row r="158" spans="1:10" outlineLevel="1" x14ac:dyDescent="0.2">
      <c r="A158" s="277" t="s">
        <v>281</v>
      </c>
      <c r="B158" s="278"/>
      <c r="C158" s="278"/>
      <c r="D158" s="278"/>
      <c r="E158" s="278"/>
      <c r="F158" s="278"/>
      <c r="G158" s="278"/>
      <c r="H158" s="278"/>
      <c r="I158" s="278"/>
      <c r="J158" s="279"/>
    </row>
    <row r="159" spans="1:10" ht="288" customHeight="1" outlineLevel="1" x14ac:dyDescent="0.2">
      <c r="A159" s="98" t="s">
        <v>282</v>
      </c>
      <c r="B159" s="98" t="s">
        <v>283</v>
      </c>
      <c r="C159" s="98" t="s">
        <v>686</v>
      </c>
      <c r="D159" s="106" t="s">
        <v>284</v>
      </c>
      <c r="E159" s="101" t="s">
        <v>476</v>
      </c>
      <c r="F159" s="120" t="s">
        <v>81</v>
      </c>
      <c r="G159" s="120" t="s">
        <v>81</v>
      </c>
      <c r="H159" s="123"/>
      <c r="I159" s="102"/>
      <c r="J159" s="102"/>
    </row>
    <row r="160" spans="1:10" outlineLevel="1" x14ac:dyDescent="0.2">
      <c r="A160" s="277" t="s">
        <v>285</v>
      </c>
      <c r="B160" s="278"/>
      <c r="C160" s="278"/>
      <c r="D160" s="278"/>
      <c r="E160" s="278"/>
      <c r="F160" s="278"/>
      <c r="G160" s="278"/>
      <c r="H160" s="278"/>
      <c r="I160" s="278"/>
      <c r="J160" s="279"/>
    </row>
    <row r="161" spans="1:11" ht="51" outlineLevel="1" x14ac:dyDescent="0.2">
      <c r="A161" s="98" t="s">
        <v>286</v>
      </c>
      <c r="B161" s="98" t="s">
        <v>287</v>
      </c>
      <c r="C161" s="98"/>
      <c r="D161" s="121" t="s">
        <v>288</v>
      </c>
      <c r="E161" s="101" t="s">
        <v>476</v>
      </c>
      <c r="F161" s="120" t="s">
        <v>81</v>
      </c>
      <c r="G161" s="120" t="s">
        <v>81</v>
      </c>
      <c r="H161" s="102"/>
      <c r="I161" s="102"/>
      <c r="J161" s="102"/>
    </row>
    <row r="162" spans="1:11" outlineLevel="1" x14ac:dyDescent="0.2">
      <c r="A162" s="98" t="s">
        <v>289</v>
      </c>
      <c r="B162" s="98" t="s">
        <v>290</v>
      </c>
      <c r="C162" s="98"/>
      <c r="D162" s="98"/>
      <c r="E162" s="73" t="s">
        <v>460</v>
      </c>
      <c r="F162" s="102" t="s">
        <v>461</v>
      </c>
      <c r="G162" s="102"/>
      <c r="H162" s="102"/>
      <c r="I162" s="102"/>
      <c r="J162" s="102"/>
    </row>
    <row r="163" spans="1:11" outlineLevel="1" x14ac:dyDescent="0.2">
      <c r="A163" s="277" t="s">
        <v>291</v>
      </c>
      <c r="B163" s="278"/>
      <c r="C163" s="278"/>
      <c r="D163" s="278"/>
      <c r="E163" s="278"/>
      <c r="F163" s="278"/>
      <c r="G163" s="278"/>
      <c r="H163" s="278"/>
      <c r="I163" s="278"/>
      <c r="J163" s="279"/>
    </row>
    <row r="164" spans="1:11" ht="25.5" customHeight="1" outlineLevel="1" x14ac:dyDescent="0.2">
      <c r="A164" s="280" t="s">
        <v>292</v>
      </c>
      <c r="B164" s="281"/>
      <c r="C164" s="281"/>
      <c r="D164" s="281"/>
      <c r="E164" s="281"/>
      <c r="F164" s="281"/>
      <c r="G164" s="281"/>
      <c r="H164" s="281"/>
      <c r="I164" s="281"/>
      <c r="J164" s="282"/>
    </row>
    <row r="165" spans="1:11" outlineLevel="1" x14ac:dyDescent="0.2">
      <c r="A165" s="277" t="s">
        <v>293</v>
      </c>
      <c r="B165" s="278"/>
      <c r="C165" s="278"/>
      <c r="D165" s="278"/>
      <c r="E165" s="278"/>
      <c r="F165" s="278"/>
      <c r="G165" s="278"/>
      <c r="H165" s="278"/>
      <c r="I165" s="278"/>
      <c r="J165" s="279"/>
    </row>
    <row r="166" spans="1:11" ht="294.75" customHeight="1" outlineLevel="1" x14ac:dyDescent="0.2">
      <c r="A166" s="98" t="s">
        <v>294</v>
      </c>
      <c r="B166" s="98" t="s">
        <v>283</v>
      </c>
      <c r="C166" s="98" t="s">
        <v>687</v>
      </c>
      <c r="D166" s="106" t="s">
        <v>295</v>
      </c>
      <c r="E166" s="101" t="s">
        <v>296</v>
      </c>
      <c r="F166" s="103" t="s">
        <v>79</v>
      </c>
      <c r="G166" s="103" t="s">
        <v>79</v>
      </c>
      <c r="H166" s="102"/>
      <c r="I166" s="102"/>
      <c r="J166" s="102"/>
    </row>
    <row r="167" spans="1:11" outlineLevel="1" x14ac:dyDescent="0.2">
      <c r="A167" s="277" t="s">
        <v>297</v>
      </c>
      <c r="B167" s="278"/>
      <c r="C167" s="278"/>
      <c r="D167" s="278"/>
      <c r="E167" s="278"/>
      <c r="F167" s="278"/>
      <c r="G167" s="278"/>
      <c r="H167" s="278"/>
      <c r="I167" s="278"/>
      <c r="J167" s="279"/>
    </row>
    <row r="168" spans="1:11" ht="40.9" customHeight="1" outlineLevel="1" x14ac:dyDescent="0.2">
      <c r="A168" s="280" t="s">
        <v>298</v>
      </c>
      <c r="B168" s="281"/>
      <c r="C168" s="281"/>
      <c r="D168" s="281"/>
      <c r="E168" s="281"/>
      <c r="F168" s="281"/>
      <c r="G168" s="281"/>
      <c r="H168" s="281"/>
      <c r="I168" s="281"/>
      <c r="J168" s="282"/>
    </row>
    <row r="169" spans="1:11" x14ac:dyDescent="0.2">
      <c r="A169" s="277" t="s">
        <v>299</v>
      </c>
      <c r="B169" s="278"/>
      <c r="C169" s="278"/>
      <c r="D169" s="278"/>
      <c r="E169" s="278"/>
      <c r="F169" s="278"/>
      <c r="G169" s="278"/>
      <c r="H169" s="278"/>
      <c r="I169" s="278"/>
      <c r="J169" s="279"/>
      <c r="K169" s="15"/>
    </row>
    <row r="170" spans="1:11" ht="38.25" outlineLevel="1" x14ac:dyDescent="0.2">
      <c r="A170" s="98" t="s">
        <v>300</v>
      </c>
      <c r="B170" s="98" t="s">
        <v>301</v>
      </c>
      <c r="C170" s="98"/>
      <c r="D170" s="121" t="s">
        <v>302</v>
      </c>
      <c r="E170" s="101" t="s">
        <v>110</v>
      </c>
      <c r="F170" s="103" t="s">
        <v>79</v>
      </c>
      <c r="G170" s="103" t="s">
        <v>79</v>
      </c>
      <c r="H170" s="102"/>
      <c r="I170" s="102"/>
      <c r="J170" s="102"/>
    </row>
    <row r="171" spans="1:11" outlineLevel="1" x14ac:dyDescent="0.2">
      <c r="A171" s="98" t="s">
        <v>303</v>
      </c>
      <c r="B171" s="98" t="s">
        <v>304</v>
      </c>
      <c r="C171" s="98"/>
      <c r="D171" s="98"/>
      <c r="E171" s="102"/>
      <c r="F171" s="103" t="s">
        <v>79</v>
      </c>
      <c r="G171" s="103" t="s">
        <v>79</v>
      </c>
      <c r="H171" s="102"/>
      <c r="I171" s="102"/>
      <c r="J171" s="102"/>
    </row>
    <row r="172" spans="1:11" outlineLevel="1" x14ac:dyDescent="0.2">
      <c r="A172" s="277" t="s">
        <v>305</v>
      </c>
      <c r="B172" s="278"/>
      <c r="C172" s="278"/>
      <c r="D172" s="278"/>
      <c r="E172" s="278"/>
      <c r="F172" s="278"/>
      <c r="G172" s="278"/>
      <c r="H172" s="278"/>
      <c r="I172" s="278"/>
      <c r="J172" s="279"/>
    </row>
    <row r="173" spans="1:11" outlineLevel="1" x14ac:dyDescent="0.2">
      <c r="A173" s="280" t="s">
        <v>306</v>
      </c>
      <c r="B173" s="281"/>
      <c r="C173" s="281"/>
      <c r="D173" s="281"/>
      <c r="E173" s="281"/>
      <c r="F173" s="281"/>
      <c r="G173" s="281"/>
      <c r="H173" s="281"/>
      <c r="I173" s="281"/>
      <c r="J173" s="282"/>
    </row>
    <row r="174" spans="1:11" outlineLevel="1" x14ac:dyDescent="0.2">
      <c r="A174" s="277" t="s">
        <v>307</v>
      </c>
      <c r="B174" s="278"/>
      <c r="C174" s="278"/>
      <c r="D174" s="278"/>
      <c r="E174" s="278"/>
      <c r="F174" s="278"/>
      <c r="G174" s="278"/>
      <c r="H174" s="278"/>
      <c r="I174" s="278"/>
      <c r="J174" s="279"/>
    </row>
    <row r="175" spans="1:11" outlineLevel="1" x14ac:dyDescent="0.2">
      <c r="A175" s="277" t="s">
        <v>308</v>
      </c>
      <c r="B175" s="278"/>
      <c r="C175" s="278"/>
      <c r="D175" s="278"/>
      <c r="E175" s="278"/>
      <c r="F175" s="278"/>
      <c r="G175" s="278"/>
      <c r="H175" s="278"/>
      <c r="I175" s="278"/>
      <c r="J175" s="279"/>
    </row>
    <row r="176" spans="1:11" ht="135.75" customHeight="1" outlineLevel="1" x14ac:dyDescent="0.2">
      <c r="A176" s="98" t="s">
        <v>309</v>
      </c>
      <c r="B176" s="98" t="s">
        <v>310</v>
      </c>
      <c r="C176" s="98" t="s">
        <v>688</v>
      </c>
      <c r="D176" s="106"/>
      <c r="E176" s="101" t="s">
        <v>110</v>
      </c>
      <c r="F176" s="101"/>
      <c r="G176" s="101"/>
      <c r="H176" s="102"/>
      <c r="I176" s="102"/>
      <c r="J176" s="102"/>
    </row>
    <row r="177" spans="1:11" x14ac:dyDescent="0.2">
      <c r="A177" s="277" t="s">
        <v>311</v>
      </c>
      <c r="B177" s="278"/>
      <c r="C177" s="278"/>
      <c r="D177" s="278"/>
      <c r="E177" s="278"/>
      <c r="F177" s="278"/>
      <c r="G177" s="278"/>
      <c r="H177" s="278"/>
      <c r="I177" s="278"/>
      <c r="J177" s="279"/>
      <c r="K177" s="15"/>
    </row>
    <row r="178" spans="1:11" ht="51.75" customHeight="1" outlineLevel="1" x14ac:dyDescent="0.2">
      <c r="A178" s="98" t="s">
        <v>312</v>
      </c>
      <c r="B178" s="98" t="s">
        <v>689</v>
      </c>
      <c r="C178" s="98"/>
      <c r="D178" s="106" t="s">
        <v>313</v>
      </c>
      <c r="E178" s="101" t="s">
        <v>110</v>
      </c>
      <c r="F178" s="101"/>
      <c r="G178" s="101"/>
      <c r="H178" s="102"/>
      <c r="I178" s="102"/>
      <c r="J178" s="102"/>
    </row>
    <row r="179" spans="1:11" ht="12.75" customHeight="1" outlineLevel="1" x14ac:dyDescent="0.2">
      <c r="A179" s="98" t="s">
        <v>314</v>
      </c>
      <c r="B179" s="98" t="s">
        <v>315</v>
      </c>
      <c r="C179" s="98"/>
      <c r="D179" s="98"/>
      <c r="E179" s="102"/>
      <c r="F179" s="102"/>
      <c r="G179" s="102"/>
      <c r="H179" s="102"/>
      <c r="I179" s="102"/>
      <c r="J179" s="102"/>
    </row>
    <row r="180" spans="1:11" ht="38.25" outlineLevel="1" x14ac:dyDescent="0.2">
      <c r="A180" s="98" t="s">
        <v>700</v>
      </c>
      <c r="B180" s="98" t="s">
        <v>316</v>
      </c>
      <c r="C180" s="98" t="s">
        <v>211</v>
      </c>
      <c r="D180" s="114"/>
      <c r="E180" s="94"/>
      <c r="F180" s="94"/>
      <c r="G180" s="94"/>
      <c r="H180" s="102"/>
      <c r="I180" s="102"/>
      <c r="J180" s="102"/>
    </row>
    <row r="181" spans="1:11" outlineLevel="1" x14ac:dyDescent="0.2">
      <c r="A181" s="277" t="s">
        <v>317</v>
      </c>
      <c r="B181" s="278"/>
      <c r="C181" s="278"/>
      <c r="D181" s="278"/>
      <c r="E181" s="278"/>
      <c r="F181" s="278"/>
      <c r="G181" s="278"/>
      <c r="H181" s="278"/>
      <c r="I181" s="278"/>
      <c r="J181" s="279"/>
    </row>
    <row r="182" spans="1:11" outlineLevel="1" x14ac:dyDescent="0.2">
      <c r="A182" s="277" t="s">
        <v>318</v>
      </c>
      <c r="B182" s="278"/>
      <c r="C182" s="278"/>
      <c r="D182" s="278"/>
      <c r="E182" s="278"/>
      <c r="F182" s="278"/>
      <c r="G182" s="278"/>
      <c r="H182" s="278"/>
      <c r="I182" s="278"/>
      <c r="J182" s="279"/>
    </row>
    <row r="183" spans="1:11" ht="73.5" customHeight="1" outlineLevel="1" x14ac:dyDescent="0.2">
      <c r="A183" s="98" t="s">
        <v>319</v>
      </c>
      <c r="B183" s="98" t="s">
        <v>310</v>
      </c>
      <c r="C183" s="98" t="s">
        <v>690</v>
      </c>
      <c r="D183" s="99" t="s">
        <v>320</v>
      </c>
      <c r="E183" s="101" t="s">
        <v>110</v>
      </c>
      <c r="F183" s="101"/>
      <c r="G183" s="101"/>
      <c r="H183" s="102"/>
      <c r="I183" s="102"/>
      <c r="J183" s="102"/>
    </row>
    <row r="184" spans="1:11" ht="51" outlineLevel="1" x14ac:dyDescent="0.2">
      <c r="A184" s="98" t="s">
        <v>321</v>
      </c>
      <c r="B184" s="98" t="s">
        <v>322</v>
      </c>
      <c r="C184" s="98"/>
      <c r="D184" s="106" t="s">
        <v>323</v>
      </c>
      <c r="E184" s="101"/>
      <c r="F184" s="101"/>
      <c r="G184" s="101"/>
      <c r="H184" s="102"/>
      <c r="I184" s="102"/>
      <c r="J184" s="102"/>
    </row>
    <row r="185" spans="1:11" outlineLevel="1" x14ac:dyDescent="0.2">
      <c r="A185" s="98" t="s">
        <v>324</v>
      </c>
      <c r="B185" s="98" t="s">
        <v>325</v>
      </c>
      <c r="C185" s="98"/>
      <c r="D185" s="98"/>
      <c r="E185" s="102"/>
      <c r="F185" s="102"/>
      <c r="G185" s="102"/>
      <c r="H185" s="102"/>
      <c r="I185" s="102"/>
      <c r="J185" s="102"/>
    </row>
    <row r="186" spans="1:11" outlineLevel="1" x14ac:dyDescent="0.2">
      <c r="A186" s="277" t="s">
        <v>326</v>
      </c>
      <c r="B186" s="278"/>
      <c r="C186" s="278"/>
      <c r="D186" s="278"/>
      <c r="E186" s="278"/>
      <c r="F186" s="278"/>
      <c r="G186" s="278"/>
      <c r="H186" s="278"/>
      <c r="I186" s="278"/>
      <c r="J186" s="279"/>
    </row>
    <row r="187" spans="1:11" ht="51" outlineLevel="1" x14ac:dyDescent="0.2">
      <c r="A187" s="98" t="s">
        <v>327</v>
      </c>
      <c r="B187" s="98" t="s">
        <v>248</v>
      </c>
      <c r="C187" s="98"/>
      <c r="D187" s="99" t="s">
        <v>328</v>
      </c>
      <c r="E187" s="101" t="s">
        <v>110</v>
      </c>
      <c r="F187" s="101"/>
      <c r="G187" s="101"/>
      <c r="H187" s="102"/>
      <c r="I187" s="102"/>
      <c r="J187" s="102"/>
    </row>
    <row r="188" spans="1:11" ht="61.5" customHeight="1" outlineLevel="1" x14ac:dyDescent="0.2">
      <c r="A188" s="98" t="s">
        <v>329</v>
      </c>
      <c r="B188" s="98" t="s">
        <v>330</v>
      </c>
      <c r="C188" s="98" t="s">
        <v>331</v>
      </c>
      <c r="D188" s="114"/>
      <c r="E188" s="94"/>
      <c r="F188" s="94"/>
      <c r="G188" s="94"/>
      <c r="H188" s="102"/>
      <c r="I188" s="102"/>
      <c r="J188" s="102"/>
    </row>
    <row r="189" spans="1:11" outlineLevel="1" x14ac:dyDescent="0.2">
      <c r="A189" s="277" t="s">
        <v>332</v>
      </c>
      <c r="B189" s="278"/>
      <c r="C189" s="278"/>
      <c r="D189" s="278"/>
      <c r="E189" s="278"/>
      <c r="F189" s="278"/>
      <c r="G189" s="278"/>
      <c r="H189" s="278"/>
      <c r="I189" s="278"/>
      <c r="J189" s="279"/>
    </row>
    <row r="190" spans="1:11" outlineLevel="1" x14ac:dyDescent="0.2">
      <c r="A190" s="277" t="s">
        <v>333</v>
      </c>
      <c r="B190" s="278"/>
      <c r="C190" s="278"/>
      <c r="D190" s="278"/>
      <c r="E190" s="278"/>
      <c r="F190" s="278"/>
      <c r="G190" s="278"/>
      <c r="H190" s="278"/>
      <c r="I190" s="278"/>
      <c r="J190" s="279"/>
    </row>
    <row r="191" spans="1:11" ht="51" outlineLevel="1" x14ac:dyDescent="0.2">
      <c r="A191" s="98" t="s">
        <v>334</v>
      </c>
      <c r="B191" s="98" t="s">
        <v>248</v>
      </c>
      <c r="C191" s="98"/>
      <c r="D191" s="99" t="s">
        <v>335</v>
      </c>
      <c r="E191" s="101" t="s">
        <v>110</v>
      </c>
      <c r="F191" s="101"/>
      <c r="G191" s="101"/>
      <c r="H191" s="102"/>
      <c r="I191" s="102"/>
      <c r="J191" s="102"/>
    </row>
    <row r="192" spans="1:11" ht="51" outlineLevel="1" x14ac:dyDescent="0.2">
      <c r="A192" s="98" t="s">
        <v>336</v>
      </c>
      <c r="B192" s="98" t="s">
        <v>337</v>
      </c>
      <c r="C192" s="98" t="s">
        <v>331</v>
      </c>
      <c r="D192" s="114"/>
      <c r="E192" s="94"/>
      <c r="F192" s="94"/>
      <c r="G192" s="94"/>
      <c r="H192" s="102"/>
      <c r="I192" s="102"/>
      <c r="J192" s="102"/>
    </row>
    <row r="193" spans="1:10" outlineLevel="1" x14ac:dyDescent="0.2">
      <c r="A193" s="277" t="s">
        <v>338</v>
      </c>
      <c r="B193" s="278"/>
      <c r="C193" s="278"/>
      <c r="D193" s="278"/>
      <c r="E193" s="278"/>
      <c r="F193" s="278"/>
      <c r="G193" s="278"/>
      <c r="H193" s="278"/>
      <c r="I193" s="278"/>
      <c r="J193" s="279"/>
    </row>
    <row r="194" spans="1:10" ht="26.25" customHeight="1" outlineLevel="1" x14ac:dyDescent="0.2">
      <c r="A194" s="277" t="s">
        <v>339</v>
      </c>
      <c r="B194" s="278"/>
      <c r="C194" s="278"/>
      <c r="D194" s="278"/>
      <c r="E194" s="278"/>
      <c r="F194" s="278"/>
      <c r="G194" s="278"/>
      <c r="H194" s="278"/>
      <c r="I194" s="278"/>
      <c r="J194" s="279"/>
    </row>
    <row r="195" spans="1:10" ht="51" outlineLevel="1" x14ac:dyDescent="0.2">
      <c r="A195" s="98" t="s">
        <v>340</v>
      </c>
      <c r="B195" s="98" t="s">
        <v>341</v>
      </c>
      <c r="C195" s="98"/>
      <c r="D195" s="106" t="s">
        <v>342</v>
      </c>
      <c r="E195" s="101" t="s">
        <v>110</v>
      </c>
      <c r="F195" s="101"/>
      <c r="G195" s="101"/>
      <c r="H195" s="102"/>
      <c r="I195" s="102"/>
      <c r="J195" s="102"/>
    </row>
    <row r="196" spans="1:10" outlineLevel="1" x14ac:dyDescent="0.2">
      <c r="A196" s="98" t="s">
        <v>343</v>
      </c>
      <c r="B196" s="98" t="s">
        <v>344</v>
      </c>
      <c r="C196" s="98"/>
      <c r="D196" s="98"/>
      <c r="E196" s="102"/>
      <c r="F196" s="102"/>
      <c r="G196" s="102"/>
      <c r="H196" s="102"/>
      <c r="I196" s="102"/>
      <c r="J196" s="102"/>
    </row>
    <row r="197" spans="1:10" outlineLevel="1" x14ac:dyDescent="0.2">
      <c r="A197" s="277" t="s">
        <v>345</v>
      </c>
      <c r="B197" s="278"/>
      <c r="C197" s="278"/>
      <c r="D197" s="278"/>
      <c r="E197" s="278"/>
      <c r="F197" s="278"/>
      <c r="G197" s="278"/>
      <c r="H197" s="278"/>
      <c r="I197" s="278"/>
      <c r="J197" s="279"/>
    </row>
    <row r="198" spans="1:10" ht="49.5" customHeight="1" outlineLevel="1" x14ac:dyDescent="0.2">
      <c r="A198" s="98" t="s">
        <v>346</v>
      </c>
      <c r="B198" s="98" t="s">
        <v>347</v>
      </c>
      <c r="C198" s="98"/>
      <c r="D198" s="106" t="s">
        <v>348</v>
      </c>
      <c r="E198" s="101" t="s">
        <v>110</v>
      </c>
      <c r="F198" s="101"/>
      <c r="G198" s="101"/>
      <c r="H198" s="102"/>
      <c r="I198" s="102"/>
      <c r="J198" s="102"/>
    </row>
    <row r="199" spans="1:10" ht="51" outlineLevel="1" x14ac:dyDescent="0.2">
      <c r="A199" s="98" t="s">
        <v>349</v>
      </c>
      <c r="B199" s="98" t="s">
        <v>350</v>
      </c>
      <c r="C199" s="98" t="s">
        <v>331</v>
      </c>
      <c r="D199" s="114"/>
      <c r="E199" s="94"/>
      <c r="F199" s="94"/>
      <c r="G199" s="94"/>
      <c r="H199" s="102"/>
      <c r="I199" s="102"/>
      <c r="J199" s="102"/>
    </row>
    <row r="200" spans="1:10" ht="12.75" customHeight="1" outlineLevel="1" x14ac:dyDescent="0.2">
      <c r="A200" s="277" t="s">
        <v>351</v>
      </c>
      <c r="B200" s="278"/>
      <c r="C200" s="278"/>
      <c r="D200" s="278"/>
      <c r="E200" s="278"/>
      <c r="F200" s="278"/>
      <c r="G200" s="278"/>
      <c r="H200" s="278"/>
      <c r="I200" s="278"/>
      <c r="J200" s="279"/>
    </row>
    <row r="201" spans="1:10" ht="63.75" outlineLevel="1" x14ac:dyDescent="0.2">
      <c r="A201" s="98" t="s">
        <v>701</v>
      </c>
      <c r="B201" s="98" t="s">
        <v>352</v>
      </c>
      <c r="C201" s="98"/>
      <c r="D201" s="98"/>
      <c r="E201" s="101" t="s">
        <v>110</v>
      </c>
      <c r="F201" s="102"/>
      <c r="G201" s="102"/>
      <c r="H201" s="102"/>
      <c r="I201" s="102"/>
      <c r="J201" s="102"/>
    </row>
    <row r="202" spans="1:10" outlineLevel="1" x14ac:dyDescent="0.2">
      <c r="A202" s="277" t="s">
        <v>353</v>
      </c>
      <c r="B202" s="278"/>
      <c r="C202" s="278"/>
      <c r="D202" s="278"/>
      <c r="E202" s="278"/>
      <c r="F202" s="278"/>
      <c r="G202" s="278"/>
      <c r="H202" s="278"/>
      <c r="I202" s="278"/>
      <c r="J202" s="279"/>
    </row>
    <row r="203" spans="1:10" outlineLevel="1" x14ac:dyDescent="0.2">
      <c r="A203" s="277" t="s">
        <v>354</v>
      </c>
      <c r="B203" s="278"/>
      <c r="C203" s="278"/>
      <c r="D203" s="278"/>
      <c r="E203" s="278"/>
      <c r="F203" s="278"/>
      <c r="G203" s="278"/>
      <c r="H203" s="278"/>
      <c r="I203" s="278"/>
      <c r="J203" s="279"/>
    </row>
    <row r="204" spans="1:10" ht="51" outlineLevel="1" x14ac:dyDescent="0.2">
      <c r="A204" s="98" t="s">
        <v>355</v>
      </c>
      <c r="B204" s="98" t="s">
        <v>356</v>
      </c>
      <c r="C204" s="98"/>
      <c r="D204" s="106" t="s">
        <v>357</v>
      </c>
      <c r="E204" s="101" t="s">
        <v>110</v>
      </c>
      <c r="F204" s="100"/>
      <c r="G204" s="100"/>
      <c r="H204" s="102"/>
      <c r="I204" s="102"/>
      <c r="J204" s="102"/>
    </row>
    <row r="205" spans="1:10" ht="14.25" customHeight="1" outlineLevel="1" x14ac:dyDescent="0.2">
      <c r="A205" s="98" t="s">
        <v>358</v>
      </c>
      <c r="B205" s="98" t="s">
        <v>359</v>
      </c>
      <c r="C205" s="98"/>
      <c r="D205" s="98"/>
      <c r="E205" s="102"/>
      <c r="F205" s="102"/>
      <c r="G205" s="102"/>
      <c r="H205" s="102"/>
      <c r="I205" s="102"/>
      <c r="J205" s="102"/>
    </row>
    <row r="206" spans="1:10" outlineLevel="1" x14ac:dyDescent="0.2">
      <c r="A206" s="277" t="s">
        <v>360</v>
      </c>
      <c r="B206" s="278"/>
      <c r="C206" s="278"/>
      <c r="D206" s="278"/>
      <c r="E206" s="278"/>
      <c r="F206" s="278"/>
      <c r="G206" s="278"/>
      <c r="H206" s="278"/>
      <c r="I206" s="278"/>
      <c r="J206" s="279"/>
    </row>
    <row r="207" spans="1:10" ht="48.75" customHeight="1" outlineLevel="1" x14ac:dyDescent="0.2">
      <c r="A207" s="24" t="s">
        <v>361</v>
      </c>
      <c r="B207" s="98" t="s">
        <v>362</v>
      </c>
      <c r="C207" s="98"/>
      <c r="D207" s="99" t="s">
        <v>363</v>
      </c>
      <c r="E207" s="101" t="s">
        <v>110</v>
      </c>
      <c r="F207" s="101"/>
      <c r="G207" s="101"/>
      <c r="H207" s="102"/>
      <c r="I207" s="102"/>
      <c r="J207" s="102"/>
    </row>
    <row r="208" spans="1:10" ht="25.5" outlineLevel="1" x14ac:dyDescent="0.2">
      <c r="A208" s="98" t="s">
        <v>364</v>
      </c>
      <c r="B208" s="98" t="s">
        <v>365</v>
      </c>
      <c r="C208" s="98" t="s">
        <v>211</v>
      </c>
      <c r="D208" s="114"/>
      <c r="E208" s="94"/>
      <c r="F208" s="94"/>
      <c r="G208" s="94"/>
      <c r="H208" s="102"/>
      <c r="I208" s="102"/>
      <c r="J208" s="102"/>
    </row>
    <row r="209" spans="1:10" outlineLevel="1" x14ac:dyDescent="0.2">
      <c r="A209" s="277" t="s">
        <v>366</v>
      </c>
      <c r="B209" s="278"/>
      <c r="C209" s="278"/>
      <c r="D209" s="278"/>
      <c r="E209" s="278"/>
      <c r="F209" s="278"/>
      <c r="G209" s="278"/>
      <c r="H209" s="278"/>
      <c r="I209" s="278"/>
      <c r="J209" s="279"/>
    </row>
    <row r="210" spans="1:10" outlineLevel="1" x14ac:dyDescent="0.2">
      <c r="A210" s="277" t="s">
        <v>367</v>
      </c>
      <c r="B210" s="278"/>
      <c r="C210" s="278"/>
      <c r="D210" s="278"/>
      <c r="E210" s="278"/>
      <c r="F210" s="278"/>
      <c r="G210" s="278"/>
      <c r="H210" s="278"/>
      <c r="I210" s="278"/>
      <c r="J210" s="279"/>
    </row>
    <row r="211" spans="1:10" ht="63.75" outlineLevel="1" x14ac:dyDescent="0.2">
      <c r="A211" s="98" t="s">
        <v>368</v>
      </c>
      <c r="B211" s="98" t="s">
        <v>369</v>
      </c>
      <c r="C211" s="98"/>
      <c r="D211" s="106" t="s">
        <v>370</v>
      </c>
      <c r="E211" s="101" t="s">
        <v>110</v>
      </c>
      <c r="F211" s="100"/>
      <c r="G211" s="100"/>
      <c r="H211" s="102"/>
      <c r="I211" s="102"/>
      <c r="J211" s="102"/>
    </row>
    <row r="212" spans="1:10" ht="25.5" outlineLevel="1" x14ac:dyDescent="0.2">
      <c r="A212" s="98" t="s">
        <v>371</v>
      </c>
      <c r="B212" s="98" t="s">
        <v>372</v>
      </c>
      <c r="C212" s="98" t="s">
        <v>211</v>
      </c>
      <c r="D212" s="114"/>
      <c r="E212" s="94"/>
      <c r="F212" s="102"/>
      <c r="G212" s="102"/>
      <c r="H212" s="102"/>
      <c r="I212" s="102"/>
      <c r="J212" s="102"/>
    </row>
    <row r="213" spans="1:10" outlineLevel="1" x14ac:dyDescent="0.2">
      <c r="A213" s="277" t="s">
        <v>373</v>
      </c>
      <c r="B213" s="278"/>
      <c r="C213" s="278"/>
      <c r="D213" s="278"/>
      <c r="E213" s="278"/>
      <c r="F213" s="278"/>
      <c r="G213" s="278"/>
      <c r="H213" s="278"/>
      <c r="I213" s="278"/>
      <c r="J213" s="279"/>
    </row>
    <row r="214" spans="1:10" outlineLevel="1" x14ac:dyDescent="0.2">
      <c r="A214" s="277" t="s">
        <v>374</v>
      </c>
      <c r="B214" s="278"/>
      <c r="C214" s="278"/>
      <c r="D214" s="278"/>
      <c r="E214" s="278"/>
      <c r="F214" s="278"/>
      <c r="G214" s="278"/>
      <c r="H214" s="278"/>
      <c r="I214" s="278"/>
      <c r="J214" s="279"/>
    </row>
    <row r="215" spans="1:10" ht="51" outlineLevel="1" x14ac:dyDescent="0.2">
      <c r="A215" s="98" t="s">
        <v>375</v>
      </c>
      <c r="B215" s="98" t="s">
        <v>376</v>
      </c>
      <c r="C215" s="98"/>
      <c r="D215" s="99" t="s">
        <v>377</v>
      </c>
      <c r="E215" s="101" t="s">
        <v>110</v>
      </c>
      <c r="F215" s="101"/>
      <c r="G215" s="101"/>
      <c r="H215" s="102"/>
      <c r="I215" s="102"/>
      <c r="J215" s="102"/>
    </row>
    <row r="216" spans="1:10" ht="25.5" outlineLevel="1" x14ac:dyDescent="0.2">
      <c r="A216" s="98" t="s">
        <v>378</v>
      </c>
      <c r="B216" s="98" t="s">
        <v>379</v>
      </c>
      <c r="C216" s="98" t="s">
        <v>211</v>
      </c>
      <c r="D216" s="114"/>
      <c r="E216" s="94"/>
      <c r="F216" s="94"/>
      <c r="G216" s="94"/>
      <c r="H216" s="102"/>
      <c r="I216" s="102"/>
      <c r="J216" s="102"/>
    </row>
    <row r="217" spans="1:10" ht="24.75" customHeight="1" outlineLevel="1" x14ac:dyDescent="0.2">
      <c r="A217" s="277" t="s">
        <v>380</v>
      </c>
      <c r="B217" s="278"/>
      <c r="C217" s="278"/>
      <c r="D217" s="278"/>
      <c r="E217" s="278"/>
      <c r="F217" s="278"/>
      <c r="G217" s="278"/>
      <c r="H217" s="278"/>
      <c r="I217" s="278"/>
      <c r="J217" s="279"/>
    </row>
    <row r="218" spans="1:10" outlineLevel="1" x14ac:dyDescent="0.2">
      <c r="A218" s="280" t="s">
        <v>381</v>
      </c>
      <c r="B218" s="281"/>
      <c r="C218" s="281"/>
      <c r="D218" s="281"/>
      <c r="E218" s="281"/>
      <c r="F218" s="281"/>
      <c r="G218" s="281"/>
      <c r="H218" s="281"/>
      <c r="I218" s="281"/>
      <c r="J218" s="282"/>
    </row>
    <row r="219" spans="1:10" outlineLevel="1" x14ac:dyDescent="0.2">
      <c r="A219" s="277" t="s">
        <v>382</v>
      </c>
      <c r="B219" s="278"/>
      <c r="C219" s="278"/>
      <c r="D219" s="278"/>
      <c r="E219" s="278"/>
      <c r="F219" s="278"/>
      <c r="G219" s="278"/>
      <c r="H219" s="278"/>
      <c r="I219" s="278"/>
      <c r="J219" s="279"/>
    </row>
    <row r="220" spans="1:10" ht="127.5" outlineLevel="1" x14ac:dyDescent="0.2">
      <c r="A220" s="98" t="s">
        <v>383</v>
      </c>
      <c r="B220" s="98" t="s">
        <v>310</v>
      </c>
      <c r="C220" s="98" t="s">
        <v>691</v>
      </c>
      <c r="D220" s="106" t="s">
        <v>384</v>
      </c>
      <c r="E220" s="101" t="s">
        <v>462</v>
      </c>
      <c r="F220" s="101" t="s">
        <v>655</v>
      </c>
      <c r="G220" s="151"/>
      <c r="H220" s="102"/>
      <c r="I220" s="102" t="s">
        <v>966</v>
      </c>
      <c r="J220" s="102" t="s">
        <v>987</v>
      </c>
    </row>
    <row r="221" spans="1:10" outlineLevel="1" x14ac:dyDescent="0.2">
      <c r="A221" s="277" t="s">
        <v>385</v>
      </c>
      <c r="B221" s="278"/>
      <c r="C221" s="278"/>
      <c r="D221" s="278"/>
      <c r="E221" s="278"/>
      <c r="F221" s="278"/>
      <c r="G221" s="278"/>
      <c r="H221" s="278"/>
      <c r="I221" s="278"/>
      <c r="J221" s="279"/>
    </row>
    <row r="222" spans="1:10" ht="63.75" outlineLevel="1" x14ac:dyDescent="0.2">
      <c r="A222" s="98" t="s">
        <v>386</v>
      </c>
      <c r="B222" s="98" t="s">
        <v>387</v>
      </c>
      <c r="C222" s="98"/>
      <c r="D222" s="106" t="s">
        <v>388</v>
      </c>
      <c r="E222" s="101" t="s">
        <v>110</v>
      </c>
      <c r="F222" s="100"/>
      <c r="G222" s="101"/>
      <c r="H222" s="102"/>
      <c r="I222" s="102"/>
      <c r="J222" s="102"/>
    </row>
    <row r="223" spans="1:10" outlineLevel="1" x14ac:dyDescent="0.2">
      <c r="A223" s="98" t="s">
        <v>389</v>
      </c>
      <c r="B223" s="96" t="s">
        <v>390</v>
      </c>
      <c r="C223" s="98"/>
      <c r="D223" s="98"/>
      <c r="E223" s="102"/>
      <c r="F223" s="102"/>
      <c r="G223" s="102"/>
      <c r="H223" s="102"/>
      <c r="I223" s="102"/>
      <c r="J223" s="102"/>
    </row>
    <row r="224" spans="1:10" ht="41.25" customHeight="1" outlineLevel="1" x14ac:dyDescent="0.2">
      <c r="A224" s="98" t="s">
        <v>702</v>
      </c>
      <c r="B224" s="96" t="s">
        <v>391</v>
      </c>
      <c r="C224" s="98" t="s">
        <v>211</v>
      </c>
      <c r="D224" s="114"/>
      <c r="E224" s="101" t="s">
        <v>110</v>
      </c>
      <c r="F224" s="94"/>
      <c r="G224" s="94"/>
      <c r="H224" s="102"/>
      <c r="I224" s="102"/>
      <c r="J224" s="102"/>
    </row>
    <row r="225" spans="1:11" outlineLevel="1" x14ac:dyDescent="0.2">
      <c r="A225" s="276" t="s">
        <v>392</v>
      </c>
      <c r="B225" s="276"/>
      <c r="C225" s="276"/>
      <c r="D225" s="276"/>
      <c r="E225" s="276"/>
      <c r="F225" s="276"/>
      <c r="G225" s="276"/>
      <c r="H225" s="276"/>
      <c r="I225" s="276"/>
      <c r="J225" s="276"/>
    </row>
    <row r="226" spans="1:11" outlineLevel="1" x14ac:dyDescent="0.2">
      <c r="A226" s="276" t="s">
        <v>393</v>
      </c>
      <c r="B226" s="276"/>
      <c r="C226" s="276"/>
      <c r="D226" s="276"/>
      <c r="E226" s="276"/>
      <c r="F226" s="276"/>
      <c r="G226" s="276"/>
      <c r="H226" s="276"/>
      <c r="I226" s="276"/>
      <c r="J226" s="276"/>
    </row>
    <row r="227" spans="1:11" ht="140.25" outlineLevel="1" x14ac:dyDescent="0.2">
      <c r="A227" s="98" t="s">
        <v>394</v>
      </c>
      <c r="B227" s="96" t="s">
        <v>394</v>
      </c>
      <c r="C227" s="98"/>
      <c r="D227" s="98"/>
      <c r="E227" s="101" t="s">
        <v>646</v>
      </c>
      <c r="F227" s="102" t="s">
        <v>657</v>
      </c>
      <c r="G227" s="150" t="s">
        <v>134</v>
      </c>
      <c r="H227" s="102"/>
      <c r="I227" s="102" t="s">
        <v>966</v>
      </c>
      <c r="J227" s="102" t="s">
        <v>1017</v>
      </c>
    </row>
    <row r="228" spans="1:11" ht="13.5" customHeight="1" outlineLevel="1" x14ac:dyDescent="0.2">
      <c r="A228" s="276" t="s">
        <v>395</v>
      </c>
      <c r="B228" s="276"/>
      <c r="C228" s="276"/>
      <c r="D228" s="276"/>
      <c r="E228" s="276"/>
      <c r="F228" s="276"/>
      <c r="G228" s="276"/>
      <c r="H228" s="276"/>
      <c r="I228" s="276"/>
      <c r="J228" s="276"/>
    </row>
    <row r="229" spans="1:11" outlineLevel="1" x14ac:dyDescent="0.2">
      <c r="A229" s="98" t="s">
        <v>396</v>
      </c>
      <c r="B229" s="98" t="s">
        <v>396</v>
      </c>
      <c r="C229" s="98"/>
      <c r="D229" s="98"/>
      <c r="E229" s="101" t="s">
        <v>110</v>
      </c>
      <c r="F229" s="102"/>
      <c r="G229" s="102"/>
      <c r="H229" s="102"/>
      <c r="I229" s="102"/>
      <c r="J229" s="102"/>
    </row>
    <row r="230" spans="1:11" outlineLevel="1" x14ac:dyDescent="0.2">
      <c r="A230" s="276" t="s">
        <v>397</v>
      </c>
      <c r="B230" s="276"/>
      <c r="C230" s="276"/>
      <c r="D230" s="276"/>
      <c r="E230" s="276"/>
      <c r="F230" s="276"/>
      <c r="G230" s="276"/>
      <c r="H230" s="276"/>
      <c r="I230" s="276"/>
      <c r="J230" s="276"/>
    </row>
    <row r="231" spans="1:11" outlineLevel="1" x14ac:dyDescent="0.2">
      <c r="A231" s="98" t="s">
        <v>398</v>
      </c>
      <c r="B231" s="98" t="s">
        <v>398</v>
      </c>
      <c r="C231" s="98"/>
      <c r="D231" s="98"/>
      <c r="E231" s="101" t="s">
        <v>110</v>
      </c>
      <c r="F231" s="102"/>
      <c r="G231" s="102"/>
      <c r="H231" s="102"/>
      <c r="I231" s="102"/>
      <c r="J231" s="102"/>
    </row>
    <row r="232" spans="1:11" outlineLevel="1" x14ac:dyDescent="0.2">
      <c r="A232" s="276" t="s">
        <v>399</v>
      </c>
      <c r="B232" s="276"/>
      <c r="C232" s="276"/>
      <c r="D232" s="276"/>
      <c r="E232" s="276"/>
      <c r="F232" s="276"/>
      <c r="G232" s="276"/>
      <c r="H232" s="276"/>
      <c r="I232" s="276"/>
      <c r="J232" s="276"/>
    </row>
    <row r="233" spans="1:11" outlineLevel="1" x14ac:dyDescent="0.2">
      <c r="A233" s="98" t="s">
        <v>400</v>
      </c>
      <c r="B233" s="98" t="s">
        <v>400</v>
      </c>
      <c r="C233" s="98"/>
      <c r="D233" s="98"/>
      <c r="E233" s="101" t="s">
        <v>110</v>
      </c>
      <c r="F233" s="102"/>
      <c r="G233" s="102"/>
      <c r="H233" s="102"/>
      <c r="I233" s="102"/>
      <c r="J233" s="102"/>
    </row>
    <row r="234" spans="1:11" outlineLevel="1" x14ac:dyDescent="0.2">
      <c r="A234" s="276" t="s">
        <v>401</v>
      </c>
      <c r="B234" s="276"/>
      <c r="C234" s="276"/>
      <c r="D234" s="276"/>
      <c r="E234" s="276"/>
      <c r="F234" s="276"/>
      <c r="G234" s="276"/>
      <c r="H234" s="276"/>
      <c r="I234" s="276"/>
      <c r="J234" s="276"/>
    </row>
    <row r="235" spans="1:11" ht="63.75" outlineLevel="1" x14ac:dyDescent="0.55000000000000004">
      <c r="A235" s="98" t="s">
        <v>402</v>
      </c>
      <c r="B235" s="98" t="s">
        <v>402</v>
      </c>
      <c r="C235" s="98"/>
      <c r="D235" s="98"/>
      <c r="E235" s="101" t="s">
        <v>462</v>
      </c>
      <c r="F235" s="102" t="s">
        <v>656</v>
      </c>
      <c r="G235" s="139" t="s">
        <v>403</v>
      </c>
      <c r="H235" s="102"/>
      <c r="I235" s="102" t="s">
        <v>966</v>
      </c>
      <c r="J235" s="102" t="s">
        <v>988</v>
      </c>
      <c r="K235" s="267"/>
    </row>
    <row r="236" spans="1:11" outlineLevel="1" x14ac:dyDescent="0.2">
      <c r="A236" s="25"/>
      <c r="B236" s="17"/>
      <c r="C236" s="26"/>
      <c r="D236" s="26"/>
      <c r="E236" s="26"/>
      <c r="F236" s="26"/>
      <c r="G236" s="26"/>
      <c r="H236" s="2"/>
      <c r="I236" s="2"/>
      <c r="J236" s="2"/>
    </row>
    <row r="237" spans="1:11" outlineLevel="1" x14ac:dyDescent="0.2">
      <c r="A237" s="25"/>
      <c r="B237" s="17"/>
      <c r="C237" s="26"/>
      <c r="D237" s="26"/>
      <c r="E237" s="26"/>
      <c r="F237" s="26"/>
      <c r="G237" s="26"/>
      <c r="H237" s="2"/>
      <c r="I237" s="2"/>
      <c r="J237" s="2"/>
    </row>
    <row r="238" spans="1:11" outlineLevel="1" x14ac:dyDescent="0.2">
      <c r="A238" s="25"/>
      <c r="B238" s="17"/>
      <c r="C238" s="26"/>
      <c r="D238" s="26"/>
      <c r="E238" s="26"/>
      <c r="F238" s="26"/>
      <c r="G238" s="26"/>
      <c r="H238" s="2"/>
      <c r="I238" s="2"/>
      <c r="J238" s="2"/>
    </row>
    <row r="239" spans="1:11" outlineLevel="1" x14ac:dyDescent="0.2">
      <c r="A239" s="25"/>
      <c r="B239" s="17"/>
      <c r="C239" s="26"/>
      <c r="D239" s="26"/>
      <c r="E239" s="26"/>
      <c r="F239" s="26"/>
      <c r="G239" s="26"/>
      <c r="H239" s="2"/>
      <c r="I239" s="2"/>
      <c r="J239" s="2"/>
    </row>
    <row r="240" spans="1:11" outlineLevel="1" x14ac:dyDescent="0.2">
      <c r="A240" s="25"/>
      <c r="B240" s="17"/>
      <c r="C240" s="26"/>
      <c r="D240" s="26"/>
      <c r="E240" s="26"/>
      <c r="F240" s="26"/>
      <c r="G240" s="26"/>
      <c r="H240" s="2"/>
      <c r="I240" s="2"/>
      <c r="J240" s="2"/>
    </row>
    <row r="241" spans="1:7" s="2" customFormat="1" x14ac:dyDescent="0.2">
      <c r="A241" s="25"/>
      <c r="B241" s="17"/>
      <c r="C241" s="26"/>
      <c r="D241" s="26"/>
      <c r="E241" s="26"/>
      <c r="F241" s="26"/>
      <c r="G241" s="26"/>
    </row>
    <row r="242" spans="1:7" s="2" customFormat="1" x14ac:dyDescent="0.2">
      <c r="A242" s="25"/>
      <c r="B242" s="17"/>
      <c r="C242" s="26"/>
      <c r="D242" s="26"/>
      <c r="E242" s="26"/>
      <c r="F242" s="26"/>
      <c r="G242" s="26"/>
    </row>
    <row r="243" spans="1:7" s="2" customFormat="1" x14ac:dyDescent="0.2">
      <c r="A243" s="25"/>
      <c r="B243" s="17"/>
      <c r="C243" s="26"/>
      <c r="D243" s="26"/>
      <c r="E243" s="26"/>
      <c r="F243" s="26"/>
      <c r="G243" s="26"/>
    </row>
    <row r="244" spans="1:7" s="2" customFormat="1" x14ac:dyDescent="0.2">
      <c r="A244" s="25"/>
      <c r="B244" s="17"/>
      <c r="C244" s="26"/>
      <c r="D244" s="26"/>
      <c r="E244" s="26"/>
      <c r="F244" s="26"/>
      <c r="G244" s="26"/>
    </row>
    <row r="245" spans="1:7" s="2" customFormat="1" x14ac:dyDescent="0.2">
      <c r="A245" s="25"/>
      <c r="B245" s="17"/>
      <c r="C245" s="26"/>
      <c r="D245" s="26"/>
      <c r="E245" s="26"/>
      <c r="F245" s="26"/>
      <c r="G245" s="26"/>
    </row>
    <row r="246" spans="1:7" s="2" customFormat="1" x14ac:dyDescent="0.2">
      <c r="A246" s="25"/>
      <c r="B246" s="17"/>
      <c r="C246" s="26"/>
      <c r="D246" s="26"/>
      <c r="E246" s="26"/>
      <c r="F246" s="26"/>
      <c r="G246" s="26"/>
    </row>
    <row r="247" spans="1:7" s="2" customFormat="1" x14ac:dyDescent="0.2">
      <c r="A247" s="25"/>
      <c r="B247" s="17"/>
      <c r="C247" s="26"/>
      <c r="D247" s="26"/>
      <c r="E247" s="26"/>
      <c r="F247" s="26"/>
      <c r="G247" s="26"/>
    </row>
    <row r="248" spans="1:7" s="2" customFormat="1" x14ac:dyDescent="0.2">
      <c r="A248" s="25"/>
      <c r="B248" s="17"/>
      <c r="C248" s="26"/>
      <c r="D248" s="26"/>
      <c r="E248" s="26"/>
      <c r="F248" s="26"/>
      <c r="G248" s="26"/>
    </row>
    <row r="249" spans="1:7" s="2" customFormat="1" x14ac:dyDescent="0.2">
      <c r="A249" s="25"/>
      <c r="B249" s="17"/>
      <c r="C249" s="26"/>
      <c r="D249" s="26"/>
      <c r="E249" s="26"/>
      <c r="F249" s="26"/>
      <c r="G249" s="26"/>
    </row>
    <row r="250" spans="1:7" s="2" customFormat="1" x14ac:dyDescent="0.2">
      <c r="A250" s="25"/>
      <c r="B250" s="17"/>
      <c r="C250" s="26"/>
      <c r="D250" s="26"/>
      <c r="E250" s="26"/>
      <c r="F250" s="26"/>
      <c r="G250" s="26"/>
    </row>
    <row r="251" spans="1:7" s="2" customFormat="1" x14ac:dyDescent="0.2">
      <c r="A251" s="25"/>
      <c r="B251" s="17"/>
      <c r="C251" s="26"/>
      <c r="D251" s="26"/>
      <c r="E251" s="26"/>
      <c r="F251" s="26"/>
      <c r="G251" s="26"/>
    </row>
    <row r="252" spans="1:7" s="2" customFormat="1" x14ac:dyDescent="0.2">
      <c r="A252" s="25"/>
      <c r="B252" s="17"/>
      <c r="C252" s="26"/>
      <c r="D252" s="26"/>
      <c r="E252" s="26"/>
      <c r="F252" s="26"/>
      <c r="G252" s="26"/>
    </row>
    <row r="253" spans="1:7" s="2" customFormat="1" x14ac:dyDescent="0.2">
      <c r="A253" s="25"/>
      <c r="B253" s="17"/>
      <c r="C253" s="26"/>
      <c r="D253" s="26"/>
      <c r="E253" s="26"/>
      <c r="F253" s="26"/>
      <c r="G253" s="26"/>
    </row>
    <row r="254" spans="1:7" s="2" customFormat="1" x14ac:dyDescent="0.2">
      <c r="A254" s="25"/>
      <c r="B254" s="17"/>
      <c r="C254" s="26"/>
      <c r="D254" s="26"/>
      <c r="E254" s="26"/>
      <c r="F254" s="26"/>
      <c r="G254" s="26"/>
    </row>
    <row r="255" spans="1:7" s="2" customFormat="1" x14ac:dyDescent="0.2">
      <c r="A255" s="25"/>
      <c r="B255" s="17"/>
      <c r="C255" s="26"/>
      <c r="D255" s="26"/>
      <c r="E255" s="26"/>
      <c r="F255" s="26"/>
      <c r="G255" s="26"/>
    </row>
    <row r="256" spans="1:7" s="2" customFormat="1" x14ac:dyDescent="0.2">
      <c r="A256" s="25"/>
      <c r="B256" s="17"/>
      <c r="C256" s="26"/>
      <c r="D256" s="26"/>
      <c r="E256" s="26"/>
      <c r="F256" s="26"/>
      <c r="G256" s="26"/>
    </row>
    <row r="257" spans="1:7" s="2" customFormat="1" x14ac:dyDescent="0.2">
      <c r="A257" s="25"/>
      <c r="B257" s="17"/>
      <c r="C257" s="26"/>
      <c r="D257" s="26"/>
      <c r="E257" s="26"/>
      <c r="F257" s="26"/>
      <c r="G257" s="26"/>
    </row>
    <row r="258" spans="1:7" s="2" customFormat="1" x14ac:dyDescent="0.2">
      <c r="A258" s="25"/>
      <c r="B258" s="17"/>
      <c r="C258" s="26"/>
      <c r="D258" s="26"/>
      <c r="E258" s="26"/>
      <c r="F258" s="26"/>
      <c r="G258" s="26"/>
    </row>
    <row r="259" spans="1:7" s="2" customFormat="1" x14ac:dyDescent="0.2">
      <c r="A259" s="25"/>
      <c r="B259" s="17"/>
      <c r="C259" s="26"/>
      <c r="D259" s="26"/>
      <c r="E259" s="26"/>
      <c r="F259" s="26"/>
      <c r="G259" s="26"/>
    </row>
    <row r="260" spans="1:7" s="2" customFormat="1" x14ac:dyDescent="0.2">
      <c r="A260" s="25"/>
      <c r="B260" s="17"/>
      <c r="C260" s="26"/>
      <c r="D260" s="26"/>
      <c r="E260" s="26"/>
      <c r="F260" s="26"/>
      <c r="G260" s="26"/>
    </row>
    <row r="261" spans="1:7" s="2" customFormat="1" x14ac:dyDescent="0.2">
      <c r="A261" s="25"/>
      <c r="B261" s="17"/>
      <c r="C261" s="26"/>
      <c r="D261" s="26"/>
      <c r="E261" s="26"/>
      <c r="F261" s="26"/>
      <c r="G261" s="26"/>
    </row>
    <row r="262" spans="1:7" s="2" customFormat="1" x14ac:dyDescent="0.2">
      <c r="A262" s="25"/>
      <c r="B262" s="17"/>
      <c r="C262" s="26"/>
      <c r="D262" s="26"/>
      <c r="E262" s="26"/>
      <c r="F262" s="26"/>
      <c r="G262" s="26"/>
    </row>
    <row r="263" spans="1:7" s="2" customFormat="1" x14ac:dyDescent="0.2">
      <c r="A263" s="25"/>
      <c r="B263" s="17"/>
      <c r="C263" s="26"/>
      <c r="D263" s="26"/>
      <c r="E263" s="26"/>
      <c r="F263" s="26"/>
      <c r="G263" s="26"/>
    </row>
    <row r="264" spans="1:7" s="2" customFormat="1" x14ac:dyDescent="0.2">
      <c r="A264" s="25"/>
      <c r="B264" s="17"/>
      <c r="C264" s="26"/>
      <c r="D264" s="26"/>
      <c r="E264" s="26"/>
      <c r="F264" s="26"/>
      <c r="G264" s="26"/>
    </row>
    <row r="265" spans="1:7" s="2" customFormat="1" x14ac:dyDescent="0.2">
      <c r="A265" s="25"/>
      <c r="B265" s="17"/>
      <c r="C265" s="26"/>
      <c r="D265" s="26"/>
      <c r="E265" s="26"/>
      <c r="F265" s="26"/>
      <c r="G265" s="26"/>
    </row>
    <row r="266" spans="1:7" s="2" customFormat="1" x14ac:dyDescent="0.2">
      <c r="A266" s="25"/>
      <c r="B266" s="17"/>
      <c r="C266" s="26"/>
      <c r="D266" s="26"/>
      <c r="E266" s="26"/>
      <c r="F266" s="26"/>
      <c r="G266" s="26"/>
    </row>
    <row r="267" spans="1:7" s="2" customFormat="1" x14ac:dyDescent="0.2">
      <c r="A267" s="25"/>
      <c r="B267" s="17"/>
      <c r="C267" s="26"/>
      <c r="D267" s="26"/>
      <c r="E267" s="26"/>
      <c r="F267" s="26"/>
      <c r="G267" s="26"/>
    </row>
    <row r="268" spans="1:7" s="2" customFormat="1" x14ac:dyDescent="0.2">
      <c r="A268" s="25"/>
      <c r="B268" s="17"/>
      <c r="C268" s="26"/>
      <c r="D268" s="26"/>
      <c r="E268" s="26"/>
      <c r="F268" s="26"/>
      <c r="G268" s="26"/>
    </row>
    <row r="269" spans="1:7" s="2" customFormat="1" x14ac:dyDescent="0.2">
      <c r="A269" s="25"/>
      <c r="B269" s="17"/>
      <c r="C269" s="26"/>
      <c r="D269" s="26"/>
      <c r="E269" s="26"/>
      <c r="F269" s="26"/>
      <c r="G269" s="26"/>
    </row>
    <row r="270" spans="1:7" s="2" customFormat="1" x14ac:dyDescent="0.2">
      <c r="A270" s="25"/>
      <c r="B270" s="17"/>
      <c r="C270" s="26"/>
      <c r="D270" s="26"/>
      <c r="E270" s="26"/>
      <c r="F270" s="26"/>
      <c r="G270" s="26"/>
    </row>
    <row r="271" spans="1:7" s="2" customFormat="1" x14ac:dyDescent="0.2">
      <c r="A271" s="25"/>
      <c r="B271" s="17"/>
      <c r="C271" s="26"/>
      <c r="D271" s="26"/>
      <c r="E271" s="26"/>
      <c r="F271" s="26"/>
      <c r="G271" s="26"/>
    </row>
    <row r="272" spans="1:7" s="2" customFormat="1" x14ac:dyDescent="0.2">
      <c r="A272" s="25"/>
      <c r="B272" s="17"/>
      <c r="C272" s="26"/>
      <c r="D272" s="26"/>
      <c r="E272" s="26"/>
      <c r="F272" s="26"/>
      <c r="G272" s="26"/>
    </row>
    <row r="273" spans="1:7" s="2" customFormat="1" x14ac:dyDescent="0.2">
      <c r="A273" s="25"/>
      <c r="B273" s="17"/>
      <c r="C273" s="26"/>
      <c r="D273" s="26"/>
      <c r="E273" s="26"/>
      <c r="F273" s="26"/>
      <c r="G273" s="26"/>
    </row>
    <row r="274" spans="1:7" s="2" customFormat="1" x14ac:dyDescent="0.2">
      <c r="A274" s="25"/>
      <c r="B274" s="17"/>
      <c r="C274" s="26"/>
      <c r="D274" s="26"/>
      <c r="E274" s="26"/>
      <c r="F274" s="26"/>
      <c r="G274" s="26"/>
    </row>
    <row r="275" spans="1:7" s="2" customFormat="1" x14ac:dyDescent="0.2">
      <c r="A275" s="25"/>
      <c r="B275" s="17"/>
      <c r="C275" s="26"/>
      <c r="D275" s="26"/>
      <c r="E275" s="26"/>
      <c r="F275" s="26"/>
      <c r="G275" s="26"/>
    </row>
    <row r="276" spans="1:7" s="2" customFormat="1" x14ac:dyDescent="0.2">
      <c r="A276" s="25"/>
      <c r="B276" s="17"/>
      <c r="C276" s="26"/>
      <c r="D276" s="26"/>
      <c r="E276" s="26"/>
      <c r="F276" s="26"/>
      <c r="G276" s="26"/>
    </row>
    <row r="277" spans="1:7" s="2" customFormat="1" x14ac:dyDescent="0.2">
      <c r="A277" s="25"/>
      <c r="B277" s="17"/>
      <c r="C277" s="26"/>
      <c r="D277" s="26"/>
      <c r="E277" s="26"/>
      <c r="F277" s="26"/>
      <c r="G277" s="26"/>
    </row>
    <row r="278" spans="1:7" s="2" customFormat="1" x14ac:dyDescent="0.2">
      <c r="A278" s="25"/>
      <c r="B278" s="17"/>
      <c r="C278" s="26"/>
      <c r="D278" s="26"/>
      <c r="E278" s="26"/>
      <c r="F278" s="26"/>
      <c r="G278" s="26"/>
    </row>
    <row r="279" spans="1:7" s="2" customFormat="1" x14ac:dyDescent="0.2">
      <c r="A279" s="25"/>
      <c r="B279" s="17"/>
      <c r="C279" s="26"/>
      <c r="D279" s="26"/>
      <c r="E279" s="26"/>
      <c r="F279" s="26"/>
      <c r="G279" s="26"/>
    </row>
    <row r="280" spans="1:7" s="2" customFormat="1" x14ac:dyDescent="0.2">
      <c r="A280" s="25"/>
      <c r="B280" s="17"/>
      <c r="C280" s="26"/>
      <c r="D280" s="26"/>
      <c r="E280" s="26"/>
      <c r="F280" s="26"/>
      <c r="G280" s="26"/>
    </row>
    <row r="281" spans="1:7" s="2" customFormat="1" x14ac:dyDescent="0.2">
      <c r="A281" s="25"/>
      <c r="B281" s="17"/>
      <c r="C281" s="26"/>
      <c r="D281" s="26"/>
      <c r="E281" s="26"/>
      <c r="F281" s="26"/>
      <c r="G281" s="26"/>
    </row>
    <row r="282" spans="1:7" s="2" customFormat="1" x14ac:dyDescent="0.2">
      <c r="A282" s="25"/>
      <c r="B282" s="17"/>
      <c r="C282" s="26"/>
      <c r="D282" s="26"/>
      <c r="E282" s="26"/>
      <c r="F282" s="26"/>
      <c r="G282" s="26"/>
    </row>
    <row r="283" spans="1:7" s="2" customFormat="1" x14ac:dyDescent="0.2">
      <c r="A283" s="25"/>
      <c r="B283" s="17"/>
      <c r="C283" s="26"/>
      <c r="D283" s="26"/>
      <c r="E283" s="26"/>
      <c r="F283" s="26"/>
      <c r="G283" s="26"/>
    </row>
    <row r="284" spans="1:7" s="2" customFormat="1" x14ac:dyDescent="0.2">
      <c r="A284" s="25"/>
      <c r="B284" s="17"/>
      <c r="C284" s="26"/>
      <c r="D284" s="26"/>
      <c r="E284" s="26"/>
      <c r="F284" s="26"/>
      <c r="G284" s="26"/>
    </row>
    <row r="285" spans="1:7" s="2" customFormat="1" x14ac:dyDescent="0.2">
      <c r="A285" s="25"/>
      <c r="B285" s="17"/>
      <c r="C285" s="26"/>
      <c r="D285" s="26"/>
      <c r="E285" s="26"/>
      <c r="F285" s="26"/>
      <c r="G285" s="26"/>
    </row>
    <row r="286" spans="1:7" s="2" customFormat="1" x14ac:dyDescent="0.2">
      <c r="A286" s="25"/>
      <c r="B286" s="17"/>
      <c r="C286" s="26"/>
      <c r="D286" s="26"/>
      <c r="E286" s="26"/>
      <c r="F286" s="26"/>
      <c r="G286" s="26"/>
    </row>
    <row r="287" spans="1:7" s="2" customFormat="1" x14ac:dyDescent="0.2">
      <c r="A287" s="25"/>
      <c r="B287" s="17"/>
      <c r="C287" s="26"/>
      <c r="D287" s="26"/>
      <c r="E287" s="26"/>
      <c r="F287" s="26"/>
      <c r="G287" s="26"/>
    </row>
    <row r="288" spans="1:7" s="2" customFormat="1" x14ac:dyDescent="0.2">
      <c r="A288" s="25"/>
      <c r="B288" s="17"/>
      <c r="C288" s="26"/>
      <c r="D288" s="26"/>
      <c r="E288" s="26"/>
      <c r="F288" s="26"/>
      <c r="G288" s="26"/>
    </row>
    <row r="289" spans="1:7" s="2" customFormat="1" x14ac:dyDescent="0.2">
      <c r="A289" s="25"/>
      <c r="B289" s="17"/>
      <c r="C289" s="26"/>
      <c r="D289" s="26"/>
      <c r="E289" s="26"/>
      <c r="F289" s="26"/>
      <c r="G289" s="26"/>
    </row>
    <row r="290" spans="1:7" s="2" customFormat="1" x14ac:dyDescent="0.2">
      <c r="A290" s="25"/>
      <c r="B290" s="17"/>
      <c r="C290" s="26"/>
      <c r="D290" s="26"/>
      <c r="E290" s="26"/>
      <c r="F290" s="26"/>
      <c r="G290" s="26"/>
    </row>
    <row r="291" spans="1:7" s="2" customFormat="1" x14ac:dyDescent="0.2">
      <c r="A291" s="25"/>
      <c r="B291" s="17"/>
      <c r="C291" s="26"/>
      <c r="D291" s="26"/>
      <c r="E291" s="26"/>
      <c r="F291" s="26"/>
      <c r="G291" s="26"/>
    </row>
    <row r="292" spans="1:7" s="2" customFormat="1" x14ac:dyDescent="0.2">
      <c r="A292" s="25"/>
      <c r="B292" s="17"/>
      <c r="C292" s="26"/>
      <c r="D292" s="26"/>
      <c r="E292" s="26"/>
      <c r="F292" s="26"/>
      <c r="G292" s="26"/>
    </row>
    <row r="293" spans="1:7" s="2" customFormat="1" x14ac:dyDescent="0.2">
      <c r="A293" s="25"/>
      <c r="B293" s="17"/>
      <c r="C293" s="26"/>
      <c r="D293" s="26"/>
      <c r="E293" s="26"/>
      <c r="F293" s="26"/>
      <c r="G293" s="26"/>
    </row>
    <row r="294" spans="1:7" s="2" customFormat="1" x14ac:dyDescent="0.2">
      <c r="A294" s="25"/>
      <c r="B294" s="17"/>
      <c r="C294" s="26"/>
      <c r="D294" s="26"/>
      <c r="E294" s="26"/>
      <c r="F294" s="26"/>
      <c r="G294" s="26"/>
    </row>
    <row r="295" spans="1:7" s="2" customFormat="1" x14ac:dyDescent="0.2">
      <c r="A295" s="25"/>
      <c r="B295" s="17"/>
      <c r="C295" s="26"/>
      <c r="D295" s="26"/>
      <c r="E295" s="26"/>
      <c r="F295" s="26"/>
      <c r="G295" s="26"/>
    </row>
    <row r="296" spans="1:7" s="2" customFormat="1" x14ac:dyDescent="0.2">
      <c r="A296" s="25"/>
      <c r="B296" s="17"/>
      <c r="C296" s="26"/>
      <c r="D296" s="26"/>
      <c r="E296" s="26"/>
      <c r="F296" s="26"/>
      <c r="G296" s="26"/>
    </row>
    <row r="297" spans="1:7" s="2" customFormat="1" x14ac:dyDescent="0.2">
      <c r="A297" s="25"/>
      <c r="B297" s="17"/>
      <c r="C297" s="26"/>
      <c r="D297" s="26"/>
      <c r="E297" s="26"/>
      <c r="F297" s="26"/>
      <c r="G297" s="26"/>
    </row>
    <row r="298" spans="1:7" s="2" customFormat="1" x14ac:dyDescent="0.2">
      <c r="A298" s="25"/>
      <c r="B298" s="17"/>
      <c r="C298" s="26"/>
      <c r="D298" s="26"/>
      <c r="E298" s="26"/>
      <c r="F298" s="26"/>
      <c r="G298" s="26"/>
    </row>
    <row r="299" spans="1:7" s="2" customFormat="1" x14ac:dyDescent="0.2">
      <c r="A299" s="25"/>
      <c r="B299" s="17"/>
      <c r="C299" s="26"/>
      <c r="D299" s="26"/>
      <c r="E299" s="26"/>
      <c r="F299" s="26"/>
      <c r="G299" s="26"/>
    </row>
    <row r="300" spans="1:7" s="2" customFormat="1" x14ac:dyDescent="0.2">
      <c r="A300" s="25"/>
      <c r="B300" s="17"/>
      <c r="C300" s="26"/>
      <c r="D300" s="26"/>
      <c r="E300" s="26"/>
      <c r="F300" s="26"/>
      <c r="G300" s="26"/>
    </row>
    <row r="301" spans="1:7" s="2" customFormat="1" x14ac:dyDescent="0.2">
      <c r="A301" s="25"/>
      <c r="B301" s="17"/>
      <c r="C301" s="26"/>
      <c r="D301" s="26"/>
      <c r="E301" s="26"/>
      <c r="F301" s="26"/>
      <c r="G301" s="26"/>
    </row>
    <row r="302" spans="1:7" s="2" customFormat="1" x14ac:dyDescent="0.2">
      <c r="A302" s="25"/>
      <c r="B302" s="17"/>
      <c r="C302" s="26"/>
      <c r="D302" s="26"/>
      <c r="E302" s="26"/>
      <c r="F302" s="26"/>
      <c r="G302" s="26"/>
    </row>
    <row r="303" spans="1:7" s="2" customFormat="1" x14ac:dyDescent="0.2">
      <c r="A303" s="25"/>
      <c r="B303" s="17"/>
      <c r="C303" s="26"/>
      <c r="D303" s="26"/>
      <c r="E303" s="26"/>
      <c r="F303" s="26"/>
      <c r="G303" s="26"/>
    </row>
    <row r="304" spans="1:7" s="2" customFormat="1" x14ac:dyDescent="0.2">
      <c r="A304" s="25"/>
      <c r="B304" s="17"/>
      <c r="C304" s="26"/>
      <c r="D304" s="26"/>
      <c r="E304" s="26"/>
      <c r="F304" s="26"/>
      <c r="G304" s="26"/>
    </row>
    <row r="305" spans="1:7" s="2" customFormat="1" x14ac:dyDescent="0.2">
      <c r="A305" s="25"/>
      <c r="B305" s="17"/>
      <c r="C305" s="26"/>
      <c r="D305" s="26"/>
      <c r="E305" s="26"/>
      <c r="F305" s="26"/>
      <c r="G305" s="26"/>
    </row>
    <row r="306" spans="1:7" s="2" customFormat="1" x14ac:dyDescent="0.2">
      <c r="A306" s="25"/>
      <c r="B306" s="17"/>
      <c r="C306" s="26"/>
      <c r="D306" s="26"/>
      <c r="E306" s="26"/>
      <c r="F306" s="26"/>
      <c r="G306" s="26"/>
    </row>
    <row r="307" spans="1:7" s="2" customFormat="1" x14ac:dyDescent="0.2">
      <c r="A307" s="25"/>
      <c r="B307" s="17"/>
      <c r="C307" s="26"/>
      <c r="D307" s="26"/>
      <c r="E307" s="26"/>
      <c r="F307" s="26"/>
      <c r="G307" s="26"/>
    </row>
    <row r="308" spans="1:7" s="2" customFormat="1" x14ac:dyDescent="0.2">
      <c r="A308" s="25"/>
      <c r="B308" s="17"/>
      <c r="C308" s="26"/>
      <c r="D308" s="26"/>
      <c r="E308" s="26"/>
      <c r="F308" s="26"/>
      <c r="G308" s="26"/>
    </row>
    <row r="309" spans="1:7" s="2" customFormat="1" x14ac:dyDescent="0.2">
      <c r="A309" s="25"/>
      <c r="B309" s="17"/>
      <c r="C309" s="26"/>
      <c r="D309" s="26"/>
      <c r="E309" s="26"/>
      <c r="F309" s="26"/>
      <c r="G309" s="26"/>
    </row>
    <row r="310" spans="1:7" s="2" customFormat="1" x14ac:dyDescent="0.2">
      <c r="A310" s="25"/>
      <c r="B310" s="17"/>
      <c r="C310" s="26"/>
      <c r="D310" s="26"/>
      <c r="E310" s="26"/>
      <c r="F310" s="26"/>
      <c r="G310" s="26"/>
    </row>
    <row r="311" spans="1:7" s="2" customFormat="1" x14ac:dyDescent="0.2">
      <c r="A311" s="25"/>
      <c r="B311" s="17"/>
      <c r="C311" s="26"/>
      <c r="D311" s="26"/>
      <c r="E311" s="26"/>
      <c r="F311" s="26"/>
      <c r="G311" s="26"/>
    </row>
    <row r="312" spans="1:7" s="2" customFormat="1" x14ac:dyDescent="0.2">
      <c r="A312" s="25"/>
      <c r="B312" s="17"/>
      <c r="C312" s="26"/>
      <c r="D312" s="26"/>
      <c r="E312" s="26"/>
      <c r="F312" s="26"/>
      <c r="G312" s="26"/>
    </row>
    <row r="313" spans="1:7" s="2" customFormat="1" x14ac:dyDescent="0.2">
      <c r="A313" s="25"/>
      <c r="B313" s="17"/>
      <c r="C313" s="26"/>
      <c r="D313" s="26"/>
      <c r="E313" s="26"/>
      <c r="F313" s="26"/>
      <c r="G313" s="26"/>
    </row>
    <row r="314" spans="1:7" s="2" customFormat="1" x14ac:dyDescent="0.2">
      <c r="A314" s="25"/>
      <c r="B314" s="17"/>
      <c r="C314" s="26"/>
      <c r="D314" s="26"/>
      <c r="E314" s="26"/>
      <c r="F314" s="26"/>
      <c r="G314" s="26"/>
    </row>
    <row r="315" spans="1:7" s="2" customFormat="1" x14ac:dyDescent="0.2">
      <c r="A315" s="25"/>
      <c r="B315" s="17"/>
      <c r="C315" s="26"/>
      <c r="D315" s="26"/>
      <c r="E315" s="26"/>
      <c r="F315" s="26"/>
      <c r="G315" s="26"/>
    </row>
    <row r="316" spans="1:7" s="2" customFormat="1" x14ac:dyDescent="0.2">
      <c r="A316" s="25"/>
      <c r="B316" s="17"/>
      <c r="C316" s="26"/>
      <c r="D316" s="26"/>
      <c r="E316" s="26"/>
      <c r="F316" s="26"/>
      <c r="G316" s="26"/>
    </row>
    <row r="317" spans="1:7" s="2" customFormat="1" x14ac:dyDescent="0.2">
      <c r="A317" s="25"/>
      <c r="B317" s="17"/>
      <c r="C317" s="26"/>
      <c r="D317" s="26"/>
      <c r="E317" s="26"/>
      <c r="F317" s="26"/>
      <c r="G317" s="26"/>
    </row>
    <row r="318" spans="1:7" s="2" customFormat="1" x14ac:dyDescent="0.2">
      <c r="A318" s="25"/>
      <c r="B318" s="17"/>
      <c r="C318" s="26"/>
      <c r="D318" s="26"/>
      <c r="E318" s="26"/>
      <c r="F318" s="26"/>
      <c r="G318" s="26"/>
    </row>
    <row r="319" spans="1:7" s="2" customFormat="1" x14ac:dyDescent="0.2">
      <c r="A319" s="25"/>
      <c r="B319" s="17"/>
      <c r="C319" s="26"/>
      <c r="D319" s="26"/>
      <c r="E319" s="26"/>
      <c r="F319" s="26"/>
      <c r="G319" s="26"/>
    </row>
    <row r="320" spans="1:7" s="2" customFormat="1" x14ac:dyDescent="0.2">
      <c r="A320" s="25"/>
      <c r="B320" s="17"/>
      <c r="C320" s="26"/>
      <c r="D320" s="26"/>
      <c r="E320" s="26"/>
      <c r="F320" s="26"/>
      <c r="G320" s="26"/>
    </row>
    <row r="321" spans="1:7" s="2" customFormat="1" x14ac:dyDescent="0.2">
      <c r="A321" s="25"/>
      <c r="B321" s="17"/>
      <c r="C321" s="26"/>
      <c r="D321" s="26"/>
      <c r="E321" s="26"/>
      <c r="F321" s="26"/>
      <c r="G321" s="26"/>
    </row>
    <row r="322" spans="1:7" s="2" customFormat="1" x14ac:dyDescent="0.2">
      <c r="A322" s="25"/>
      <c r="B322" s="17"/>
      <c r="C322" s="26"/>
      <c r="D322" s="26"/>
      <c r="E322" s="26"/>
      <c r="F322" s="26"/>
      <c r="G322" s="26"/>
    </row>
    <row r="323" spans="1:7" s="2" customFormat="1" x14ac:dyDescent="0.2">
      <c r="A323" s="25"/>
      <c r="B323" s="17"/>
      <c r="C323" s="26"/>
      <c r="D323" s="26"/>
      <c r="E323" s="26"/>
      <c r="F323" s="26"/>
      <c r="G323" s="26"/>
    </row>
    <row r="324" spans="1:7" s="2" customFormat="1" x14ac:dyDescent="0.2">
      <c r="A324" s="25"/>
      <c r="B324" s="17"/>
      <c r="C324" s="26"/>
      <c r="D324" s="26"/>
      <c r="E324" s="26"/>
      <c r="F324" s="26"/>
      <c r="G324" s="26"/>
    </row>
    <row r="325" spans="1:7" s="2" customFormat="1" x14ac:dyDescent="0.2">
      <c r="A325" s="25"/>
      <c r="B325" s="17"/>
      <c r="C325" s="26"/>
      <c r="D325" s="26"/>
      <c r="E325" s="26"/>
      <c r="F325" s="26"/>
      <c r="G325" s="26"/>
    </row>
    <row r="326" spans="1:7" s="2" customFormat="1" x14ac:dyDescent="0.2">
      <c r="A326" s="25"/>
      <c r="B326" s="17"/>
      <c r="C326" s="26"/>
      <c r="D326" s="26"/>
      <c r="E326" s="26"/>
      <c r="F326" s="26"/>
      <c r="G326" s="26"/>
    </row>
    <row r="327" spans="1:7" s="2" customFormat="1" x14ac:dyDescent="0.2">
      <c r="A327" s="25"/>
      <c r="B327" s="17"/>
      <c r="C327" s="26"/>
      <c r="D327" s="26"/>
      <c r="E327" s="26"/>
      <c r="F327" s="26"/>
      <c r="G327" s="26"/>
    </row>
    <row r="328" spans="1:7" s="2" customFormat="1" x14ac:dyDescent="0.2">
      <c r="A328" s="25"/>
      <c r="B328" s="17"/>
      <c r="C328" s="26"/>
      <c r="D328" s="26"/>
      <c r="E328" s="26"/>
      <c r="F328" s="26"/>
      <c r="G328" s="26"/>
    </row>
    <row r="329" spans="1:7" s="2" customFormat="1" x14ac:dyDescent="0.2">
      <c r="A329" s="25"/>
      <c r="B329" s="17"/>
      <c r="C329" s="26"/>
      <c r="D329" s="26"/>
      <c r="E329" s="26"/>
      <c r="F329" s="26"/>
      <c r="G329" s="26"/>
    </row>
    <row r="330" spans="1:7" s="2" customFormat="1" x14ac:dyDescent="0.2">
      <c r="A330" s="25"/>
      <c r="B330" s="17"/>
      <c r="C330" s="26"/>
      <c r="D330" s="26"/>
      <c r="E330" s="26"/>
      <c r="F330" s="26"/>
      <c r="G330" s="26"/>
    </row>
    <row r="331" spans="1:7" s="2" customFormat="1" x14ac:dyDescent="0.2">
      <c r="A331" s="25"/>
      <c r="B331" s="17"/>
      <c r="C331" s="26"/>
      <c r="D331" s="26"/>
      <c r="E331" s="26"/>
      <c r="F331" s="26"/>
      <c r="G331" s="26"/>
    </row>
    <row r="332" spans="1:7" s="2" customFormat="1" x14ac:dyDescent="0.2">
      <c r="A332" s="25"/>
      <c r="B332" s="17"/>
      <c r="C332" s="26"/>
      <c r="D332" s="26"/>
      <c r="E332" s="26"/>
      <c r="F332" s="26"/>
      <c r="G332" s="26"/>
    </row>
    <row r="333" spans="1:7" s="2" customFormat="1" x14ac:dyDescent="0.2">
      <c r="A333" s="25"/>
      <c r="B333" s="17"/>
      <c r="C333" s="26"/>
      <c r="D333" s="26"/>
      <c r="E333" s="26"/>
      <c r="F333" s="26"/>
      <c r="G333" s="26"/>
    </row>
    <row r="334" spans="1:7" s="2" customFormat="1" x14ac:dyDescent="0.2">
      <c r="A334" s="25"/>
      <c r="B334" s="17"/>
      <c r="C334" s="26"/>
      <c r="D334" s="26"/>
      <c r="E334" s="26"/>
      <c r="F334" s="26"/>
      <c r="G334" s="26"/>
    </row>
    <row r="335" spans="1:7" s="2" customFormat="1" x14ac:dyDescent="0.2">
      <c r="A335" s="25"/>
      <c r="B335" s="17"/>
      <c r="C335" s="26"/>
      <c r="D335" s="26"/>
      <c r="E335" s="26"/>
      <c r="F335" s="26"/>
      <c r="G335" s="26"/>
    </row>
    <row r="336" spans="1:7" s="2" customFormat="1" x14ac:dyDescent="0.2">
      <c r="A336" s="25"/>
      <c r="B336" s="17"/>
      <c r="C336" s="26"/>
      <c r="D336" s="26"/>
      <c r="E336" s="26"/>
      <c r="F336" s="26"/>
      <c r="G336" s="26"/>
    </row>
    <row r="337" spans="1:7" s="2" customFormat="1" x14ac:dyDescent="0.2">
      <c r="A337" s="25"/>
      <c r="B337" s="17"/>
      <c r="C337" s="26"/>
      <c r="D337" s="26"/>
      <c r="E337" s="26"/>
      <c r="F337" s="26"/>
      <c r="G337" s="26"/>
    </row>
    <row r="338" spans="1:7" s="2" customFormat="1" x14ac:dyDescent="0.2">
      <c r="A338" s="25"/>
      <c r="B338" s="17"/>
      <c r="C338" s="26"/>
      <c r="D338" s="26"/>
      <c r="E338" s="26"/>
      <c r="F338" s="26"/>
      <c r="G338" s="26"/>
    </row>
    <row r="339" spans="1:7" s="2" customFormat="1" x14ac:dyDescent="0.2">
      <c r="A339" s="25"/>
      <c r="B339" s="17"/>
      <c r="C339" s="26"/>
      <c r="D339" s="26"/>
      <c r="E339" s="26"/>
      <c r="F339" s="26"/>
      <c r="G339" s="26"/>
    </row>
    <row r="340" spans="1:7" s="2" customFormat="1" x14ac:dyDescent="0.2">
      <c r="A340" s="25"/>
      <c r="B340" s="17"/>
      <c r="C340" s="26"/>
      <c r="D340" s="26"/>
      <c r="E340" s="26"/>
      <c r="F340" s="26"/>
      <c r="G340" s="26"/>
    </row>
    <row r="341" spans="1:7" s="2" customFormat="1" x14ac:dyDescent="0.2">
      <c r="A341" s="25"/>
      <c r="B341" s="17"/>
      <c r="C341" s="26"/>
      <c r="D341" s="26"/>
      <c r="E341" s="26"/>
      <c r="F341" s="26"/>
      <c r="G341" s="26"/>
    </row>
    <row r="342" spans="1:7" s="2" customFormat="1" x14ac:dyDescent="0.2">
      <c r="A342" s="25"/>
      <c r="B342" s="17"/>
      <c r="C342" s="26"/>
      <c r="D342" s="26"/>
      <c r="E342" s="26"/>
      <c r="F342" s="26"/>
      <c r="G342" s="26"/>
    </row>
    <row r="343" spans="1:7" s="2" customFormat="1" x14ac:dyDescent="0.2">
      <c r="A343" s="25"/>
      <c r="B343" s="17"/>
      <c r="C343" s="26"/>
      <c r="D343" s="26"/>
      <c r="E343" s="26"/>
      <c r="F343" s="26"/>
      <c r="G343" s="26"/>
    </row>
    <row r="344" spans="1:7" s="2" customFormat="1" x14ac:dyDescent="0.2">
      <c r="A344" s="25"/>
      <c r="B344" s="17"/>
      <c r="C344" s="26"/>
      <c r="D344" s="26"/>
      <c r="E344" s="26"/>
      <c r="F344" s="26"/>
      <c r="G344" s="26"/>
    </row>
    <row r="345" spans="1:7" s="2" customFormat="1" x14ac:dyDescent="0.2">
      <c r="A345" s="25"/>
      <c r="B345" s="17"/>
      <c r="C345" s="26"/>
      <c r="D345" s="26"/>
      <c r="E345" s="26"/>
      <c r="F345" s="26"/>
      <c r="G345" s="26"/>
    </row>
    <row r="346" spans="1:7" s="2" customFormat="1" x14ac:dyDescent="0.2">
      <c r="A346" s="25"/>
      <c r="B346" s="17"/>
      <c r="C346" s="26"/>
      <c r="D346" s="26"/>
      <c r="E346" s="26"/>
      <c r="F346" s="26"/>
      <c r="G346" s="26"/>
    </row>
    <row r="347" spans="1:7" s="2" customFormat="1" x14ac:dyDescent="0.2">
      <c r="A347" s="25"/>
      <c r="B347" s="17"/>
      <c r="C347" s="26"/>
      <c r="D347" s="26"/>
      <c r="E347" s="26"/>
      <c r="F347" s="26"/>
      <c r="G347" s="26"/>
    </row>
    <row r="348" spans="1:7" s="2" customFormat="1" x14ac:dyDescent="0.2">
      <c r="A348" s="25"/>
      <c r="B348" s="17"/>
      <c r="C348" s="26"/>
      <c r="D348" s="26"/>
      <c r="E348" s="26"/>
      <c r="F348" s="26"/>
      <c r="G348" s="26"/>
    </row>
    <row r="349" spans="1:7" s="2" customFormat="1" x14ac:dyDescent="0.2">
      <c r="A349" s="25"/>
      <c r="B349" s="17"/>
      <c r="C349" s="26"/>
      <c r="D349" s="26"/>
      <c r="E349" s="26"/>
      <c r="F349" s="26"/>
      <c r="G349" s="26"/>
    </row>
    <row r="350" spans="1:7" s="2" customFormat="1" x14ac:dyDescent="0.2">
      <c r="A350" s="25"/>
      <c r="B350" s="17"/>
      <c r="C350" s="26"/>
      <c r="D350" s="26"/>
      <c r="E350" s="26"/>
      <c r="F350" s="26"/>
      <c r="G350" s="26"/>
    </row>
    <row r="351" spans="1:7" s="2" customFormat="1" x14ac:dyDescent="0.2">
      <c r="A351" s="25"/>
      <c r="B351" s="17"/>
      <c r="C351" s="26"/>
      <c r="D351" s="26"/>
      <c r="E351" s="26"/>
      <c r="F351" s="26"/>
      <c r="G351" s="26"/>
    </row>
    <row r="352" spans="1:7" s="2" customFormat="1" x14ac:dyDescent="0.2">
      <c r="A352" s="25"/>
      <c r="B352" s="17"/>
      <c r="C352" s="26"/>
      <c r="D352" s="26"/>
      <c r="E352" s="26"/>
      <c r="F352" s="26"/>
      <c r="G352" s="26"/>
    </row>
    <row r="353" spans="1:7" s="2" customFormat="1" x14ac:dyDescent="0.2">
      <c r="A353" s="25"/>
      <c r="B353" s="17"/>
      <c r="C353" s="26"/>
      <c r="D353" s="26"/>
      <c r="E353" s="26"/>
      <c r="F353" s="26"/>
      <c r="G353" s="26"/>
    </row>
    <row r="354" spans="1:7" s="2" customFormat="1" x14ac:dyDescent="0.2">
      <c r="A354" s="25"/>
      <c r="B354" s="17"/>
      <c r="C354" s="26"/>
      <c r="D354" s="26"/>
      <c r="E354" s="26"/>
      <c r="F354" s="26"/>
      <c r="G354" s="26"/>
    </row>
    <row r="355" spans="1:7" s="2" customFormat="1" x14ac:dyDescent="0.2">
      <c r="A355" s="25"/>
      <c r="B355" s="17"/>
      <c r="C355" s="26"/>
      <c r="D355" s="26"/>
      <c r="E355" s="26"/>
      <c r="F355" s="26"/>
      <c r="G355" s="26"/>
    </row>
    <row r="356" spans="1:7" s="2" customFormat="1" x14ac:dyDescent="0.2">
      <c r="A356" s="25"/>
      <c r="B356" s="17"/>
      <c r="C356" s="26"/>
      <c r="D356" s="26"/>
      <c r="E356" s="26"/>
      <c r="F356" s="26"/>
      <c r="G356" s="26"/>
    </row>
    <row r="357" spans="1:7" s="2" customFormat="1" x14ac:dyDescent="0.2">
      <c r="A357" s="25"/>
      <c r="B357" s="17"/>
      <c r="C357" s="26"/>
      <c r="D357" s="26"/>
      <c r="E357" s="26"/>
      <c r="F357" s="26"/>
      <c r="G357" s="26"/>
    </row>
    <row r="358" spans="1:7" s="2" customFormat="1" x14ac:dyDescent="0.2">
      <c r="A358" s="25"/>
      <c r="B358" s="17"/>
      <c r="C358" s="26"/>
      <c r="D358" s="26"/>
      <c r="E358" s="26"/>
      <c r="F358" s="26"/>
      <c r="G358" s="26"/>
    </row>
    <row r="359" spans="1:7" s="2" customFormat="1" x14ac:dyDescent="0.2">
      <c r="A359" s="25"/>
      <c r="B359" s="17"/>
      <c r="C359" s="26"/>
      <c r="D359" s="26"/>
      <c r="E359" s="26"/>
      <c r="F359" s="26"/>
      <c r="G359" s="26"/>
    </row>
    <row r="360" spans="1:7" s="2" customFormat="1" x14ac:dyDescent="0.2">
      <c r="A360" s="25"/>
      <c r="B360" s="17"/>
      <c r="C360" s="26"/>
      <c r="D360" s="26"/>
      <c r="E360" s="26"/>
      <c r="F360" s="26"/>
      <c r="G360" s="26"/>
    </row>
    <row r="361" spans="1:7" s="2" customFormat="1" x14ac:dyDescent="0.2">
      <c r="A361" s="25"/>
      <c r="B361" s="17"/>
      <c r="C361" s="26"/>
      <c r="D361" s="26"/>
      <c r="E361" s="26"/>
      <c r="F361" s="26"/>
      <c r="G361" s="26"/>
    </row>
    <row r="362" spans="1:7" s="2" customFormat="1" x14ac:dyDescent="0.2">
      <c r="A362" s="25"/>
      <c r="B362" s="17"/>
      <c r="C362" s="26"/>
      <c r="D362" s="26"/>
      <c r="E362" s="26"/>
      <c r="F362" s="26"/>
      <c r="G362" s="26"/>
    </row>
    <row r="363" spans="1:7" s="2" customFormat="1" x14ac:dyDescent="0.2">
      <c r="A363" s="25"/>
      <c r="B363" s="17"/>
      <c r="C363" s="26"/>
      <c r="D363" s="26"/>
      <c r="E363" s="26"/>
      <c r="F363" s="26"/>
      <c r="G363" s="26"/>
    </row>
    <row r="364" spans="1:7" s="2" customFormat="1" x14ac:dyDescent="0.2">
      <c r="A364" s="25"/>
      <c r="B364" s="17"/>
      <c r="C364" s="26"/>
      <c r="D364" s="26"/>
      <c r="E364" s="26"/>
      <c r="F364" s="26"/>
      <c r="G364" s="26"/>
    </row>
    <row r="365" spans="1:7" s="2" customFormat="1" x14ac:dyDescent="0.2">
      <c r="A365" s="25"/>
      <c r="B365" s="17"/>
      <c r="C365" s="26"/>
      <c r="D365" s="26"/>
      <c r="E365" s="26"/>
      <c r="F365" s="26"/>
      <c r="G365" s="26"/>
    </row>
    <row r="366" spans="1:7" s="2" customFormat="1" x14ac:dyDescent="0.2">
      <c r="A366" s="25"/>
      <c r="B366" s="17"/>
      <c r="C366" s="26"/>
      <c r="D366" s="26"/>
      <c r="E366" s="26"/>
      <c r="F366" s="26"/>
      <c r="G366" s="26"/>
    </row>
    <row r="367" spans="1:7" s="2" customFormat="1" x14ac:dyDescent="0.2">
      <c r="A367" s="25"/>
      <c r="B367" s="17"/>
      <c r="C367" s="26"/>
      <c r="D367" s="26"/>
      <c r="E367" s="26"/>
      <c r="F367" s="26"/>
      <c r="G367" s="26"/>
    </row>
    <row r="368" spans="1:7" s="2" customFormat="1" x14ac:dyDescent="0.2">
      <c r="A368" s="25"/>
      <c r="B368" s="17"/>
      <c r="C368" s="26"/>
      <c r="D368" s="26"/>
      <c r="E368" s="26"/>
      <c r="F368" s="26"/>
      <c r="G368" s="26"/>
    </row>
    <row r="369" spans="1:7" s="2" customFormat="1" x14ac:dyDescent="0.2">
      <c r="A369" s="25"/>
      <c r="B369" s="17"/>
      <c r="C369" s="26"/>
      <c r="D369" s="26"/>
      <c r="E369" s="26"/>
      <c r="F369" s="26"/>
      <c r="G369" s="26"/>
    </row>
    <row r="370" spans="1:7" s="2" customFormat="1" x14ac:dyDescent="0.2">
      <c r="A370" s="25"/>
      <c r="B370" s="17"/>
      <c r="C370" s="26"/>
      <c r="D370" s="26"/>
      <c r="E370" s="26"/>
      <c r="F370" s="26"/>
      <c r="G370" s="26"/>
    </row>
    <row r="371" spans="1:7" s="2" customFormat="1" x14ac:dyDescent="0.2">
      <c r="A371" s="25"/>
      <c r="B371" s="17"/>
      <c r="C371" s="26"/>
      <c r="D371" s="26"/>
      <c r="E371" s="26"/>
      <c r="F371" s="26"/>
      <c r="G371" s="26"/>
    </row>
    <row r="372" spans="1:7" s="2" customFormat="1" x14ac:dyDescent="0.2">
      <c r="A372" s="25"/>
      <c r="B372" s="17"/>
      <c r="C372" s="26"/>
      <c r="D372" s="26"/>
      <c r="E372" s="26"/>
      <c r="F372" s="26"/>
      <c r="G372" s="26"/>
    </row>
    <row r="373" spans="1:7" s="2" customFormat="1" x14ac:dyDescent="0.2">
      <c r="A373" s="25"/>
      <c r="B373" s="17"/>
      <c r="C373" s="26"/>
      <c r="D373" s="26"/>
      <c r="E373" s="26"/>
      <c r="F373" s="26"/>
      <c r="G373" s="26"/>
    </row>
    <row r="374" spans="1:7" s="2" customFormat="1" x14ac:dyDescent="0.2">
      <c r="A374" s="25"/>
      <c r="B374" s="17"/>
      <c r="C374" s="26"/>
      <c r="D374" s="26"/>
      <c r="E374" s="26"/>
      <c r="F374" s="26"/>
      <c r="G374" s="26"/>
    </row>
    <row r="375" spans="1:7" s="2" customFormat="1" x14ac:dyDescent="0.2">
      <c r="A375" s="25"/>
      <c r="B375" s="17"/>
      <c r="C375" s="26"/>
      <c r="D375" s="26"/>
      <c r="E375" s="26"/>
      <c r="F375" s="26"/>
      <c r="G375" s="26"/>
    </row>
    <row r="376" spans="1:7" s="2" customFormat="1" x14ac:dyDescent="0.2">
      <c r="A376" s="25"/>
      <c r="B376" s="17"/>
      <c r="C376" s="26"/>
      <c r="D376" s="26"/>
      <c r="E376" s="26"/>
      <c r="F376" s="26"/>
      <c r="G376" s="26"/>
    </row>
    <row r="377" spans="1:7" s="2" customFormat="1" x14ac:dyDescent="0.2">
      <c r="A377" s="25"/>
      <c r="B377" s="17"/>
      <c r="C377" s="26"/>
      <c r="D377" s="26"/>
      <c r="E377" s="26"/>
      <c r="F377" s="26"/>
      <c r="G377" s="26"/>
    </row>
    <row r="378" spans="1:7" s="2" customFormat="1" x14ac:dyDescent="0.2">
      <c r="A378" s="25"/>
      <c r="B378" s="17"/>
      <c r="C378" s="26"/>
      <c r="D378" s="26"/>
      <c r="E378" s="26"/>
      <c r="F378" s="26"/>
      <c r="G378" s="26"/>
    </row>
    <row r="379" spans="1:7" s="2" customFormat="1" x14ac:dyDescent="0.2">
      <c r="A379" s="25"/>
      <c r="B379" s="17"/>
      <c r="C379" s="26"/>
      <c r="D379" s="26"/>
      <c r="E379" s="26"/>
      <c r="F379" s="26"/>
      <c r="G379" s="26"/>
    </row>
    <row r="380" spans="1:7" s="2" customFormat="1" x14ac:dyDescent="0.2">
      <c r="A380" s="25"/>
      <c r="B380" s="17"/>
      <c r="C380" s="26"/>
      <c r="D380" s="26"/>
      <c r="E380" s="26"/>
      <c r="F380" s="26"/>
      <c r="G380" s="26"/>
    </row>
    <row r="381" spans="1:7" s="2" customFormat="1" x14ac:dyDescent="0.2">
      <c r="A381" s="25"/>
      <c r="B381" s="17"/>
      <c r="C381" s="26"/>
      <c r="D381" s="26"/>
      <c r="E381" s="26"/>
      <c r="F381" s="26"/>
      <c r="G381" s="26"/>
    </row>
    <row r="382" spans="1:7" s="2" customFormat="1" x14ac:dyDescent="0.2">
      <c r="A382" s="25"/>
      <c r="B382" s="17"/>
      <c r="C382" s="26"/>
      <c r="D382" s="26"/>
      <c r="E382" s="26"/>
      <c r="F382" s="26"/>
      <c r="G382" s="26"/>
    </row>
    <row r="383" spans="1:7" s="2" customFormat="1" x14ac:dyDescent="0.2">
      <c r="A383" s="25"/>
      <c r="B383" s="17"/>
      <c r="C383" s="26"/>
      <c r="D383" s="26"/>
      <c r="E383" s="26"/>
      <c r="F383" s="26"/>
      <c r="G383" s="26"/>
    </row>
    <row r="384" spans="1:7" s="2" customFormat="1" x14ac:dyDescent="0.2">
      <c r="A384" s="25"/>
      <c r="B384" s="17"/>
      <c r="C384" s="26"/>
      <c r="D384" s="26"/>
      <c r="E384" s="26"/>
      <c r="F384" s="26"/>
      <c r="G384" s="26"/>
    </row>
    <row r="385" spans="1:7" s="2" customFormat="1" x14ac:dyDescent="0.2">
      <c r="A385" s="25"/>
      <c r="B385" s="17"/>
      <c r="C385" s="26"/>
      <c r="D385" s="26"/>
      <c r="E385" s="26"/>
      <c r="F385" s="26"/>
      <c r="G385" s="26"/>
    </row>
    <row r="386" spans="1:7" s="2" customFormat="1" x14ac:dyDescent="0.2">
      <c r="A386" s="25"/>
      <c r="B386" s="17"/>
      <c r="C386" s="26"/>
      <c r="D386" s="26"/>
      <c r="E386" s="26"/>
      <c r="F386" s="26"/>
      <c r="G386" s="26"/>
    </row>
    <row r="387" spans="1:7" s="2" customFormat="1" x14ac:dyDescent="0.2">
      <c r="A387" s="25"/>
      <c r="B387" s="17"/>
      <c r="C387" s="26"/>
      <c r="D387" s="26"/>
      <c r="E387" s="26"/>
      <c r="F387" s="26"/>
      <c r="G387" s="26"/>
    </row>
    <row r="388" spans="1:7" s="2" customFormat="1" x14ac:dyDescent="0.2">
      <c r="A388" s="25"/>
      <c r="B388" s="17"/>
      <c r="C388" s="26"/>
      <c r="D388" s="26"/>
      <c r="E388" s="26"/>
      <c r="F388" s="26"/>
      <c r="G388" s="26"/>
    </row>
    <row r="389" spans="1:7" s="2" customFormat="1" x14ac:dyDescent="0.2">
      <c r="A389" s="25"/>
      <c r="B389" s="17"/>
      <c r="C389" s="26"/>
      <c r="D389" s="26"/>
      <c r="E389" s="26"/>
      <c r="F389" s="26"/>
      <c r="G389" s="26"/>
    </row>
    <row r="390" spans="1:7" s="2" customFormat="1" x14ac:dyDescent="0.2">
      <c r="A390" s="25"/>
      <c r="B390" s="17"/>
      <c r="C390" s="26"/>
      <c r="D390" s="26"/>
      <c r="E390" s="26"/>
      <c r="F390" s="26"/>
      <c r="G390" s="26"/>
    </row>
    <row r="391" spans="1:7" s="2" customFormat="1" x14ac:dyDescent="0.2">
      <c r="A391" s="25"/>
      <c r="B391" s="17"/>
      <c r="C391" s="26"/>
      <c r="D391" s="26"/>
      <c r="E391" s="26"/>
      <c r="F391" s="26"/>
      <c r="G391" s="26"/>
    </row>
    <row r="392" spans="1:7" s="2" customFormat="1" x14ac:dyDescent="0.2">
      <c r="A392" s="25"/>
      <c r="B392" s="17"/>
      <c r="C392" s="26"/>
      <c r="D392" s="26"/>
      <c r="E392" s="26"/>
      <c r="F392" s="26"/>
      <c r="G392" s="26"/>
    </row>
    <row r="393" spans="1:7" s="2" customFormat="1" x14ac:dyDescent="0.2">
      <c r="A393" s="25"/>
      <c r="B393" s="17"/>
      <c r="C393" s="26"/>
      <c r="D393" s="26"/>
      <c r="E393" s="26"/>
      <c r="F393" s="26"/>
      <c r="G393" s="26"/>
    </row>
    <row r="394" spans="1:7" s="2" customFormat="1" x14ac:dyDescent="0.2">
      <c r="A394" s="25"/>
      <c r="B394" s="17"/>
      <c r="C394" s="26"/>
      <c r="D394" s="26"/>
      <c r="E394" s="26"/>
      <c r="F394" s="26"/>
      <c r="G394" s="26"/>
    </row>
    <row r="395" spans="1:7" s="2" customFormat="1" x14ac:dyDescent="0.2">
      <c r="A395" s="25"/>
      <c r="B395" s="17"/>
      <c r="C395" s="26"/>
      <c r="D395" s="26"/>
      <c r="E395" s="26"/>
      <c r="F395" s="26"/>
      <c r="G395" s="26"/>
    </row>
    <row r="396" spans="1:7" s="2" customFormat="1" x14ac:dyDescent="0.2">
      <c r="A396" s="25"/>
      <c r="B396" s="17"/>
      <c r="C396" s="26"/>
      <c r="D396" s="26"/>
      <c r="E396" s="26"/>
      <c r="F396" s="26"/>
      <c r="G396" s="26"/>
    </row>
    <row r="397" spans="1:7" s="2" customFormat="1" x14ac:dyDescent="0.2">
      <c r="A397" s="25"/>
      <c r="B397" s="17"/>
      <c r="C397" s="26"/>
      <c r="D397" s="26"/>
      <c r="E397" s="26"/>
      <c r="F397" s="26"/>
      <c r="G397" s="26"/>
    </row>
    <row r="398" spans="1:7" s="2" customFormat="1" x14ac:dyDescent="0.2">
      <c r="A398" s="25"/>
      <c r="B398" s="17"/>
      <c r="C398" s="26"/>
      <c r="D398" s="26"/>
      <c r="E398" s="26"/>
      <c r="F398" s="26"/>
      <c r="G398" s="26"/>
    </row>
    <row r="399" spans="1:7" s="2" customFormat="1" x14ac:dyDescent="0.2">
      <c r="A399" s="25"/>
      <c r="B399" s="17"/>
      <c r="C399" s="26"/>
      <c r="D399" s="26"/>
      <c r="E399" s="26"/>
      <c r="F399" s="26"/>
      <c r="G399" s="26"/>
    </row>
    <row r="400" spans="1:7" s="2" customFormat="1" x14ac:dyDescent="0.2">
      <c r="A400" s="25"/>
      <c r="B400" s="17"/>
      <c r="C400" s="26"/>
      <c r="D400" s="26"/>
      <c r="E400" s="26"/>
      <c r="F400" s="26"/>
      <c r="G400" s="26"/>
    </row>
    <row r="401" spans="1:7" s="2" customFormat="1" x14ac:dyDescent="0.2">
      <c r="A401" s="25"/>
      <c r="B401" s="17"/>
      <c r="C401" s="26"/>
      <c r="D401" s="26"/>
      <c r="E401" s="26"/>
      <c r="F401" s="26"/>
      <c r="G401" s="26"/>
    </row>
    <row r="402" spans="1:7" s="2" customFormat="1" x14ac:dyDescent="0.2">
      <c r="A402" s="25"/>
      <c r="B402" s="17"/>
      <c r="C402" s="26"/>
      <c r="D402" s="26"/>
      <c r="E402" s="26"/>
      <c r="F402" s="26"/>
      <c r="G402" s="26"/>
    </row>
    <row r="403" spans="1:7" s="2" customFormat="1" x14ac:dyDescent="0.2">
      <c r="A403" s="25"/>
      <c r="B403" s="17"/>
      <c r="C403" s="26"/>
      <c r="D403" s="26"/>
      <c r="E403" s="26"/>
      <c r="F403" s="26"/>
      <c r="G403" s="26"/>
    </row>
    <row r="404" spans="1:7" s="2" customFormat="1" x14ac:dyDescent="0.2">
      <c r="A404" s="25"/>
      <c r="B404" s="17"/>
      <c r="C404" s="26"/>
      <c r="D404" s="26"/>
      <c r="E404" s="26"/>
      <c r="F404" s="26"/>
      <c r="G404" s="26"/>
    </row>
    <row r="405" spans="1:7" s="2" customFormat="1" x14ac:dyDescent="0.2">
      <c r="A405" s="25"/>
      <c r="B405" s="17"/>
      <c r="C405" s="26"/>
      <c r="D405" s="26"/>
      <c r="E405" s="26"/>
      <c r="F405" s="26"/>
      <c r="G405" s="26"/>
    </row>
    <row r="406" spans="1:7" s="2" customFormat="1" x14ac:dyDescent="0.2">
      <c r="A406" s="25"/>
      <c r="B406" s="17"/>
      <c r="C406" s="26"/>
      <c r="D406" s="26"/>
      <c r="E406" s="26"/>
      <c r="F406" s="26"/>
      <c r="G406" s="26"/>
    </row>
    <row r="407" spans="1:7" s="2" customFormat="1" x14ac:dyDescent="0.2">
      <c r="A407" s="25"/>
      <c r="B407" s="17"/>
      <c r="C407" s="26"/>
      <c r="D407" s="26"/>
      <c r="E407" s="26"/>
      <c r="F407" s="26"/>
      <c r="G407" s="26"/>
    </row>
    <row r="408" spans="1:7" s="2" customFormat="1" x14ac:dyDescent="0.2">
      <c r="A408" s="25"/>
      <c r="B408" s="17"/>
      <c r="C408" s="26"/>
      <c r="D408" s="26"/>
      <c r="E408" s="26"/>
      <c r="F408" s="26"/>
      <c r="G408" s="26"/>
    </row>
    <row r="409" spans="1:7" s="2" customFormat="1" x14ac:dyDescent="0.2">
      <c r="A409" s="25"/>
      <c r="B409" s="17"/>
      <c r="C409" s="26"/>
      <c r="D409" s="26"/>
      <c r="E409" s="26"/>
      <c r="F409" s="26"/>
      <c r="G409" s="26"/>
    </row>
    <row r="410" spans="1:7" s="2" customFormat="1" x14ac:dyDescent="0.2">
      <c r="A410" s="25"/>
      <c r="B410" s="17"/>
      <c r="C410" s="26"/>
      <c r="D410" s="26"/>
      <c r="E410" s="26"/>
      <c r="F410" s="26"/>
      <c r="G410" s="26"/>
    </row>
    <row r="411" spans="1:7" s="2" customFormat="1" x14ac:dyDescent="0.2">
      <c r="A411" s="25"/>
      <c r="B411" s="17"/>
      <c r="C411" s="26"/>
      <c r="D411" s="26"/>
      <c r="E411" s="26"/>
      <c r="F411" s="26"/>
      <c r="G411" s="26"/>
    </row>
    <row r="412" spans="1:7" s="2" customFormat="1" x14ac:dyDescent="0.2">
      <c r="A412" s="25"/>
      <c r="B412" s="17"/>
      <c r="C412" s="26"/>
      <c r="D412" s="26"/>
      <c r="E412" s="26"/>
      <c r="F412" s="26"/>
      <c r="G412" s="26"/>
    </row>
    <row r="413" spans="1:7" s="2" customFormat="1" x14ac:dyDescent="0.2">
      <c r="A413" s="25"/>
      <c r="B413" s="17"/>
      <c r="C413" s="26"/>
      <c r="D413" s="26"/>
      <c r="E413" s="26"/>
      <c r="F413" s="26"/>
      <c r="G413" s="26"/>
    </row>
    <row r="414" spans="1:7" s="2" customFormat="1" x14ac:dyDescent="0.2">
      <c r="A414" s="25"/>
      <c r="B414" s="17"/>
      <c r="C414" s="26"/>
      <c r="D414" s="26"/>
      <c r="E414" s="26"/>
      <c r="F414" s="26"/>
      <c r="G414" s="26"/>
    </row>
    <row r="415" spans="1:7" s="2" customFormat="1" x14ac:dyDescent="0.2">
      <c r="A415" s="25"/>
      <c r="B415" s="17"/>
      <c r="C415" s="26"/>
      <c r="D415" s="26"/>
      <c r="E415" s="26"/>
      <c r="F415" s="26"/>
      <c r="G415" s="26"/>
    </row>
    <row r="416" spans="1:7" s="2" customFormat="1" x14ac:dyDescent="0.2">
      <c r="A416" s="25"/>
      <c r="B416" s="17"/>
      <c r="C416" s="26"/>
      <c r="D416" s="26"/>
      <c r="E416" s="26"/>
      <c r="F416" s="26"/>
      <c r="G416" s="26"/>
    </row>
    <row r="417" spans="1:7" s="2" customFormat="1" x14ac:dyDescent="0.2">
      <c r="A417" s="25"/>
      <c r="B417" s="17"/>
      <c r="C417" s="26"/>
      <c r="D417" s="26"/>
      <c r="E417" s="26"/>
      <c r="F417" s="26"/>
      <c r="G417" s="26"/>
    </row>
    <row r="418" spans="1:7" s="2" customFormat="1" x14ac:dyDescent="0.2">
      <c r="A418" s="25"/>
      <c r="B418" s="17"/>
      <c r="C418" s="26"/>
      <c r="D418" s="26"/>
      <c r="E418" s="26"/>
      <c r="F418" s="26"/>
      <c r="G418" s="26"/>
    </row>
    <row r="419" spans="1:7" s="2" customFormat="1" x14ac:dyDescent="0.2">
      <c r="A419" s="25"/>
      <c r="B419" s="17"/>
      <c r="C419" s="26"/>
      <c r="D419" s="26"/>
      <c r="E419" s="26"/>
      <c r="F419" s="26"/>
      <c r="G419" s="26"/>
    </row>
    <row r="420" spans="1:7" s="2" customFormat="1" x14ac:dyDescent="0.2">
      <c r="A420" s="25"/>
      <c r="B420" s="17"/>
      <c r="C420" s="26"/>
      <c r="D420" s="26"/>
      <c r="E420" s="26"/>
      <c r="F420" s="26"/>
      <c r="G420" s="26"/>
    </row>
    <row r="421" spans="1:7" s="2" customFormat="1" x14ac:dyDescent="0.2">
      <c r="A421" s="25"/>
      <c r="B421" s="17"/>
      <c r="C421" s="26"/>
      <c r="D421" s="26"/>
      <c r="E421" s="26"/>
      <c r="F421" s="26"/>
      <c r="G421" s="26"/>
    </row>
    <row r="422" spans="1:7" s="2" customFormat="1" x14ac:dyDescent="0.2">
      <c r="A422" s="25"/>
      <c r="B422" s="17"/>
      <c r="C422" s="26"/>
      <c r="D422" s="26"/>
      <c r="E422" s="26"/>
      <c r="F422" s="26"/>
      <c r="G422" s="26"/>
    </row>
    <row r="423" spans="1:7" s="2" customFormat="1" x14ac:dyDescent="0.2">
      <c r="A423" s="25"/>
      <c r="B423" s="17"/>
      <c r="C423" s="26"/>
      <c r="D423" s="26"/>
      <c r="E423" s="26"/>
      <c r="F423" s="26"/>
      <c r="G423" s="26"/>
    </row>
    <row r="424" spans="1:7" s="2" customFormat="1" x14ac:dyDescent="0.2">
      <c r="A424" s="25"/>
      <c r="B424" s="17"/>
      <c r="C424" s="26"/>
      <c r="D424" s="26"/>
      <c r="E424" s="26"/>
      <c r="F424" s="26"/>
      <c r="G424" s="26"/>
    </row>
    <row r="425" spans="1:7" s="2" customFormat="1" x14ac:dyDescent="0.2">
      <c r="A425" s="25"/>
      <c r="B425" s="17"/>
      <c r="C425" s="26"/>
      <c r="D425" s="26"/>
      <c r="E425" s="26"/>
      <c r="F425" s="26"/>
      <c r="G425" s="26"/>
    </row>
    <row r="426" spans="1:7" s="2" customFormat="1" x14ac:dyDescent="0.2">
      <c r="A426" s="25"/>
      <c r="B426" s="17"/>
      <c r="C426" s="26"/>
      <c r="D426" s="26"/>
      <c r="E426" s="26"/>
      <c r="F426" s="26"/>
      <c r="G426" s="26"/>
    </row>
    <row r="427" spans="1:7" s="2" customFormat="1" x14ac:dyDescent="0.2">
      <c r="A427" s="25"/>
      <c r="B427" s="17"/>
      <c r="C427" s="26"/>
      <c r="D427" s="26"/>
      <c r="E427" s="26"/>
      <c r="F427" s="26"/>
      <c r="G427" s="26"/>
    </row>
    <row r="428" spans="1:7" s="2" customFormat="1" x14ac:dyDescent="0.2">
      <c r="A428" s="25"/>
      <c r="B428" s="17"/>
      <c r="C428" s="26"/>
      <c r="D428" s="26"/>
      <c r="E428" s="26"/>
      <c r="F428" s="26"/>
      <c r="G428" s="26"/>
    </row>
    <row r="429" spans="1:7" s="2" customFormat="1" x14ac:dyDescent="0.2">
      <c r="A429" s="25"/>
      <c r="B429" s="17"/>
      <c r="C429" s="26"/>
      <c r="D429" s="26"/>
      <c r="E429" s="26"/>
      <c r="F429" s="26"/>
      <c r="G429" s="26"/>
    </row>
    <row r="430" spans="1:7" s="2" customFormat="1" x14ac:dyDescent="0.2">
      <c r="A430" s="25"/>
      <c r="B430" s="17"/>
      <c r="C430" s="26"/>
      <c r="D430" s="26"/>
      <c r="E430" s="26"/>
      <c r="F430" s="26"/>
      <c r="G430" s="26"/>
    </row>
    <row r="431" spans="1:7" s="2" customFormat="1" x14ac:dyDescent="0.2">
      <c r="A431" s="25"/>
      <c r="B431" s="17"/>
      <c r="C431" s="26"/>
      <c r="D431" s="26"/>
      <c r="E431" s="26"/>
      <c r="F431" s="26"/>
      <c r="G431" s="26"/>
    </row>
    <row r="432" spans="1:7" s="2" customFormat="1" x14ac:dyDescent="0.2">
      <c r="A432" s="25"/>
      <c r="B432" s="17"/>
      <c r="C432" s="26"/>
      <c r="D432" s="26"/>
      <c r="E432" s="26"/>
      <c r="F432" s="26"/>
      <c r="G432" s="26"/>
    </row>
    <row r="433" spans="1:7" s="2" customFormat="1" x14ac:dyDescent="0.2">
      <c r="A433" s="25"/>
      <c r="B433" s="17"/>
      <c r="C433" s="26"/>
      <c r="D433" s="26"/>
      <c r="E433" s="26"/>
      <c r="F433" s="26"/>
      <c r="G433" s="26"/>
    </row>
    <row r="434" spans="1:7" s="2" customFormat="1" x14ac:dyDescent="0.2">
      <c r="A434" s="25"/>
      <c r="B434" s="17"/>
      <c r="C434" s="26"/>
      <c r="D434" s="26"/>
      <c r="E434" s="26"/>
      <c r="F434" s="26"/>
      <c r="G434" s="26"/>
    </row>
    <row r="435" spans="1:7" s="2" customFormat="1" x14ac:dyDescent="0.2">
      <c r="A435" s="25"/>
      <c r="B435" s="17"/>
      <c r="C435" s="26"/>
      <c r="D435" s="26"/>
      <c r="E435" s="26"/>
      <c r="F435" s="26"/>
      <c r="G435" s="26"/>
    </row>
    <row r="436" spans="1:7" s="2" customFormat="1" x14ac:dyDescent="0.2">
      <c r="A436" s="25"/>
      <c r="B436" s="17"/>
      <c r="C436" s="26"/>
      <c r="D436" s="26"/>
      <c r="E436" s="26"/>
      <c r="F436" s="26"/>
      <c r="G436" s="26"/>
    </row>
    <row r="437" spans="1:7" s="2" customFormat="1" x14ac:dyDescent="0.2">
      <c r="A437" s="25"/>
      <c r="B437" s="17"/>
      <c r="C437" s="26"/>
      <c r="D437" s="26"/>
      <c r="E437" s="26"/>
      <c r="F437" s="26"/>
      <c r="G437" s="26"/>
    </row>
    <row r="438" spans="1:7" s="2" customFormat="1" x14ac:dyDescent="0.2">
      <c r="A438" s="25"/>
      <c r="B438" s="17"/>
      <c r="C438" s="26"/>
      <c r="D438" s="26"/>
      <c r="E438" s="26"/>
      <c r="F438" s="26"/>
      <c r="G438" s="26"/>
    </row>
    <row r="439" spans="1:7" s="2" customFormat="1" x14ac:dyDescent="0.2">
      <c r="A439" s="25"/>
      <c r="B439" s="17"/>
      <c r="C439" s="26"/>
      <c r="D439" s="26"/>
      <c r="E439" s="26"/>
      <c r="F439" s="26"/>
      <c r="G439" s="26"/>
    </row>
    <row r="440" spans="1:7" s="2" customFormat="1" x14ac:dyDescent="0.2">
      <c r="A440" s="25"/>
      <c r="B440" s="17"/>
      <c r="C440" s="26"/>
      <c r="D440" s="26"/>
      <c r="E440" s="26"/>
      <c r="F440" s="26"/>
      <c r="G440" s="26"/>
    </row>
    <row r="441" spans="1:7" s="2" customFormat="1" x14ac:dyDescent="0.2">
      <c r="A441" s="25"/>
      <c r="B441" s="17"/>
      <c r="C441" s="26"/>
      <c r="D441" s="26"/>
      <c r="E441" s="26"/>
      <c r="F441" s="26"/>
      <c r="G441" s="26"/>
    </row>
    <row r="442" spans="1:7" s="2" customFormat="1" x14ac:dyDescent="0.2">
      <c r="A442" s="25"/>
      <c r="B442" s="17"/>
      <c r="C442" s="26"/>
      <c r="D442" s="26"/>
      <c r="E442" s="26"/>
      <c r="F442" s="26"/>
      <c r="G442" s="26"/>
    </row>
    <row r="443" spans="1:7" s="2" customFormat="1" x14ac:dyDescent="0.2">
      <c r="A443" s="25"/>
      <c r="B443" s="17"/>
      <c r="C443" s="26"/>
      <c r="D443" s="26"/>
      <c r="E443" s="26"/>
      <c r="F443" s="26"/>
      <c r="G443" s="26"/>
    </row>
    <row r="444" spans="1:7" s="2" customFormat="1" x14ac:dyDescent="0.2">
      <c r="A444" s="25"/>
      <c r="B444" s="17"/>
      <c r="C444" s="26"/>
      <c r="D444" s="26"/>
      <c r="E444" s="26"/>
      <c r="F444" s="26"/>
      <c r="G444" s="26"/>
    </row>
    <row r="445" spans="1:7" s="2" customFormat="1" x14ac:dyDescent="0.2">
      <c r="A445" s="25"/>
      <c r="B445" s="17"/>
      <c r="C445" s="26"/>
      <c r="D445" s="26"/>
      <c r="E445" s="26"/>
      <c r="F445" s="26"/>
      <c r="G445" s="26"/>
    </row>
    <row r="446" spans="1:7" s="2" customFormat="1" x14ac:dyDescent="0.2">
      <c r="A446" s="25"/>
      <c r="B446" s="17"/>
      <c r="C446" s="26"/>
      <c r="D446" s="26"/>
      <c r="E446" s="26"/>
      <c r="F446" s="26"/>
      <c r="G446" s="26"/>
    </row>
    <row r="447" spans="1:7" s="2" customFormat="1" x14ac:dyDescent="0.2">
      <c r="A447" s="25"/>
      <c r="B447" s="17"/>
      <c r="C447" s="26"/>
      <c r="D447" s="26"/>
      <c r="E447" s="26"/>
      <c r="F447" s="26"/>
      <c r="G447" s="26"/>
    </row>
    <row r="448" spans="1:7" s="2" customFormat="1" x14ac:dyDescent="0.2">
      <c r="A448" s="25"/>
      <c r="B448" s="17"/>
      <c r="C448" s="26"/>
      <c r="D448" s="26"/>
      <c r="E448" s="26"/>
      <c r="F448" s="26"/>
      <c r="G448" s="26"/>
    </row>
    <row r="449" spans="1:7" s="2" customFormat="1" x14ac:dyDescent="0.2">
      <c r="A449" s="25"/>
      <c r="B449" s="17"/>
      <c r="C449" s="26"/>
      <c r="D449" s="26"/>
      <c r="E449" s="26"/>
      <c r="F449" s="26"/>
      <c r="G449" s="26"/>
    </row>
    <row r="450" spans="1:7" s="2" customFormat="1" x14ac:dyDescent="0.2">
      <c r="A450" s="25"/>
      <c r="B450" s="17"/>
      <c r="C450" s="26"/>
      <c r="D450" s="26"/>
      <c r="E450" s="26"/>
      <c r="F450" s="26"/>
      <c r="G450" s="26"/>
    </row>
    <row r="451" spans="1:7" s="2" customFormat="1" x14ac:dyDescent="0.2">
      <c r="A451" s="25"/>
      <c r="B451" s="17"/>
      <c r="C451" s="26"/>
      <c r="D451" s="26"/>
      <c r="E451" s="26"/>
      <c r="F451" s="26"/>
      <c r="G451" s="26"/>
    </row>
    <row r="452" spans="1:7" s="2" customFormat="1" x14ac:dyDescent="0.2">
      <c r="A452" s="25"/>
      <c r="B452" s="17"/>
      <c r="C452" s="26"/>
      <c r="D452" s="26"/>
      <c r="E452" s="26"/>
      <c r="F452" s="26"/>
      <c r="G452" s="26"/>
    </row>
    <row r="453" spans="1:7" s="2" customFormat="1" x14ac:dyDescent="0.2">
      <c r="A453" s="25"/>
      <c r="B453" s="17"/>
      <c r="C453" s="26"/>
      <c r="D453" s="26"/>
      <c r="E453" s="26"/>
      <c r="F453" s="26"/>
      <c r="G453" s="26"/>
    </row>
    <row r="454" spans="1:7" s="2" customFormat="1" x14ac:dyDescent="0.2">
      <c r="A454" s="25"/>
      <c r="B454" s="17"/>
      <c r="C454" s="26"/>
      <c r="D454" s="26"/>
      <c r="E454" s="26"/>
      <c r="F454" s="26"/>
      <c r="G454" s="26"/>
    </row>
    <row r="455" spans="1:7" s="2" customFormat="1" x14ac:dyDescent="0.2">
      <c r="A455" s="25"/>
      <c r="B455" s="17"/>
      <c r="C455" s="26"/>
      <c r="D455" s="26"/>
      <c r="E455" s="26"/>
      <c r="F455" s="26"/>
      <c r="G455" s="26"/>
    </row>
    <row r="456" spans="1:7" s="2" customFormat="1" x14ac:dyDescent="0.2">
      <c r="A456" s="25"/>
      <c r="B456" s="17"/>
      <c r="C456" s="26"/>
      <c r="D456" s="26"/>
      <c r="E456" s="26"/>
      <c r="F456" s="26"/>
      <c r="G456" s="26"/>
    </row>
    <row r="457" spans="1:7" s="2" customFormat="1" x14ac:dyDescent="0.2">
      <c r="A457" s="25"/>
      <c r="B457" s="17"/>
      <c r="C457" s="26"/>
      <c r="D457" s="26"/>
      <c r="E457" s="26"/>
      <c r="F457" s="26"/>
      <c r="G457" s="26"/>
    </row>
    <row r="458" spans="1:7" s="2" customFormat="1" x14ac:dyDescent="0.2">
      <c r="A458" s="25"/>
      <c r="B458" s="17"/>
      <c r="C458" s="26"/>
      <c r="D458" s="26"/>
      <c r="E458" s="26"/>
      <c r="F458" s="26"/>
      <c r="G458" s="26"/>
    </row>
    <row r="459" spans="1:7" s="2" customFormat="1" x14ac:dyDescent="0.2">
      <c r="A459" s="25"/>
      <c r="B459" s="17"/>
      <c r="C459" s="26"/>
      <c r="D459" s="26"/>
      <c r="E459" s="26"/>
      <c r="F459" s="26"/>
      <c r="G459" s="26"/>
    </row>
    <row r="460" spans="1:7" s="2" customFormat="1" x14ac:dyDescent="0.2">
      <c r="A460" s="25"/>
      <c r="B460" s="17"/>
      <c r="C460" s="26"/>
      <c r="D460" s="26"/>
      <c r="E460" s="26"/>
      <c r="F460" s="26"/>
      <c r="G460" s="26"/>
    </row>
    <row r="461" spans="1:7" s="2" customFormat="1" x14ac:dyDescent="0.2">
      <c r="A461" s="25"/>
      <c r="B461" s="17"/>
      <c r="C461" s="26"/>
      <c r="D461" s="26"/>
      <c r="E461" s="26"/>
      <c r="F461" s="26"/>
      <c r="G461" s="26"/>
    </row>
    <row r="462" spans="1:7" s="2" customFormat="1" x14ac:dyDescent="0.2">
      <c r="A462" s="25"/>
      <c r="B462" s="17"/>
      <c r="C462" s="26"/>
      <c r="D462" s="26"/>
      <c r="E462" s="26"/>
      <c r="F462" s="26"/>
      <c r="G462" s="26"/>
    </row>
    <row r="463" spans="1:7" s="2" customFormat="1" x14ac:dyDescent="0.2">
      <c r="A463" s="25"/>
      <c r="B463" s="17"/>
      <c r="C463" s="26"/>
      <c r="D463" s="26"/>
      <c r="E463" s="26"/>
      <c r="F463" s="26"/>
      <c r="G463" s="26"/>
    </row>
    <row r="464" spans="1:7" s="2" customFormat="1" x14ac:dyDescent="0.2">
      <c r="A464" s="25"/>
      <c r="B464" s="17"/>
      <c r="C464" s="26"/>
      <c r="D464" s="26"/>
      <c r="E464" s="26"/>
      <c r="F464" s="26"/>
      <c r="G464" s="26"/>
    </row>
    <row r="465" spans="1:7" s="2" customFormat="1" x14ac:dyDescent="0.2">
      <c r="A465" s="25"/>
      <c r="B465" s="17"/>
      <c r="C465" s="26"/>
      <c r="D465" s="26"/>
      <c r="E465" s="26"/>
      <c r="F465" s="26"/>
      <c r="G465" s="26"/>
    </row>
    <row r="466" spans="1:7" s="2" customFormat="1" x14ac:dyDescent="0.2">
      <c r="A466" s="25"/>
      <c r="B466" s="17"/>
      <c r="C466" s="26"/>
      <c r="D466" s="26"/>
      <c r="E466" s="26"/>
      <c r="F466" s="26"/>
      <c r="G466" s="26"/>
    </row>
    <row r="467" spans="1:7" s="2" customFormat="1" x14ac:dyDescent="0.2">
      <c r="A467" s="25"/>
      <c r="B467" s="17"/>
      <c r="C467" s="26"/>
      <c r="D467" s="26"/>
      <c r="E467" s="26"/>
      <c r="F467" s="26"/>
      <c r="G467" s="26"/>
    </row>
    <row r="468" spans="1:7" s="2" customFormat="1" x14ac:dyDescent="0.2">
      <c r="A468" s="25"/>
      <c r="B468" s="17"/>
      <c r="C468" s="26"/>
      <c r="D468" s="26"/>
      <c r="E468" s="26"/>
      <c r="F468" s="26"/>
      <c r="G468" s="26"/>
    </row>
    <row r="469" spans="1:7" s="2" customFormat="1" x14ac:dyDescent="0.2">
      <c r="A469" s="25"/>
      <c r="B469" s="17"/>
      <c r="C469" s="26"/>
      <c r="D469" s="26"/>
      <c r="E469" s="26"/>
      <c r="F469" s="26"/>
      <c r="G469" s="26"/>
    </row>
    <row r="470" spans="1:7" s="2" customFormat="1" x14ac:dyDescent="0.2">
      <c r="A470" s="25"/>
      <c r="B470" s="17"/>
      <c r="C470" s="26"/>
      <c r="D470" s="26"/>
      <c r="E470" s="26"/>
      <c r="F470" s="26"/>
      <c r="G470" s="26"/>
    </row>
    <row r="471" spans="1:7" s="2" customFormat="1" x14ac:dyDescent="0.2">
      <c r="A471" s="25"/>
      <c r="B471" s="17"/>
      <c r="C471" s="26"/>
      <c r="D471" s="26"/>
      <c r="E471" s="26"/>
      <c r="F471" s="26"/>
      <c r="G471" s="26"/>
    </row>
    <row r="472" spans="1:7" s="2" customFormat="1" x14ac:dyDescent="0.2">
      <c r="A472" s="25"/>
      <c r="B472" s="17"/>
      <c r="C472" s="26"/>
      <c r="D472" s="26"/>
      <c r="E472" s="26"/>
      <c r="F472" s="26"/>
      <c r="G472" s="26"/>
    </row>
    <row r="473" spans="1:7" s="2" customFormat="1" x14ac:dyDescent="0.2">
      <c r="A473" s="25"/>
      <c r="B473" s="17"/>
      <c r="C473" s="26"/>
      <c r="D473" s="26"/>
      <c r="E473" s="26"/>
      <c r="F473" s="26"/>
      <c r="G473" s="26"/>
    </row>
    <row r="474" spans="1:7" s="2" customFormat="1" x14ac:dyDescent="0.2">
      <c r="A474" s="25"/>
      <c r="B474" s="17"/>
      <c r="C474" s="26"/>
      <c r="D474" s="26"/>
      <c r="E474" s="26"/>
      <c r="F474" s="26"/>
      <c r="G474" s="26"/>
    </row>
    <row r="475" spans="1:7" s="2" customFormat="1" x14ac:dyDescent="0.2">
      <c r="A475" s="25"/>
      <c r="B475" s="17"/>
      <c r="C475" s="26"/>
      <c r="D475" s="26"/>
      <c r="E475" s="26"/>
      <c r="F475" s="26"/>
      <c r="G475" s="26"/>
    </row>
    <row r="476" spans="1:7" s="2" customFormat="1" x14ac:dyDescent="0.2">
      <c r="A476" s="25"/>
      <c r="B476" s="17"/>
      <c r="C476" s="26"/>
      <c r="D476" s="26"/>
      <c r="E476" s="26"/>
      <c r="F476" s="26"/>
      <c r="G476" s="26"/>
    </row>
    <row r="477" spans="1:7" s="2" customFormat="1" x14ac:dyDescent="0.2">
      <c r="A477" s="25"/>
      <c r="B477" s="17"/>
      <c r="C477" s="26"/>
      <c r="D477" s="26"/>
      <c r="E477" s="26"/>
      <c r="F477" s="26"/>
      <c r="G477" s="26"/>
    </row>
    <row r="478" spans="1:7" s="2" customFormat="1" x14ac:dyDescent="0.2">
      <c r="A478" s="25"/>
      <c r="B478" s="17"/>
      <c r="C478" s="26"/>
      <c r="D478" s="26"/>
      <c r="E478" s="26"/>
      <c r="F478" s="26"/>
      <c r="G478" s="26"/>
    </row>
    <row r="479" spans="1:7" s="2" customFormat="1" x14ac:dyDescent="0.2">
      <c r="A479" s="25"/>
      <c r="B479" s="17"/>
      <c r="C479" s="26"/>
      <c r="D479" s="26"/>
      <c r="E479" s="26"/>
      <c r="F479" s="26"/>
      <c r="G479" s="26"/>
    </row>
    <row r="480" spans="1:7" s="2" customFormat="1" x14ac:dyDescent="0.2">
      <c r="A480" s="25"/>
      <c r="B480" s="17"/>
      <c r="C480" s="26"/>
      <c r="D480" s="26"/>
      <c r="E480" s="26"/>
      <c r="F480" s="26"/>
      <c r="G480" s="26"/>
    </row>
    <row r="481" spans="1:7" s="2" customFormat="1" x14ac:dyDescent="0.2">
      <c r="A481" s="25"/>
      <c r="B481" s="17"/>
      <c r="C481" s="26"/>
      <c r="D481" s="26"/>
      <c r="E481" s="26"/>
      <c r="F481" s="26"/>
      <c r="G481" s="26"/>
    </row>
    <row r="482" spans="1:7" s="2" customFormat="1" x14ac:dyDescent="0.2">
      <c r="A482" s="25"/>
      <c r="B482" s="17"/>
      <c r="C482" s="26"/>
      <c r="D482" s="26"/>
      <c r="E482" s="26"/>
      <c r="F482" s="26"/>
      <c r="G482" s="26"/>
    </row>
    <row r="483" spans="1:7" s="2" customFormat="1" x14ac:dyDescent="0.2">
      <c r="A483" s="25"/>
      <c r="B483" s="17"/>
      <c r="C483" s="26"/>
      <c r="D483" s="26"/>
      <c r="E483" s="26"/>
      <c r="F483" s="26"/>
      <c r="G483" s="26"/>
    </row>
    <row r="484" spans="1:7" s="2" customFormat="1" x14ac:dyDescent="0.2">
      <c r="A484" s="25"/>
      <c r="B484" s="17"/>
      <c r="C484" s="26"/>
      <c r="D484" s="26"/>
      <c r="E484" s="26"/>
      <c r="F484" s="26"/>
      <c r="G484" s="26"/>
    </row>
    <row r="485" spans="1:7" s="2" customFormat="1" x14ac:dyDescent="0.2">
      <c r="A485" s="25"/>
      <c r="B485" s="17"/>
      <c r="C485" s="26"/>
      <c r="D485" s="26"/>
      <c r="E485" s="26"/>
      <c r="F485" s="26"/>
      <c r="G485" s="26"/>
    </row>
    <row r="486" spans="1:7" s="2" customFormat="1" x14ac:dyDescent="0.2">
      <c r="A486" s="25"/>
      <c r="B486" s="17"/>
      <c r="C486" s="26"/>
      <c r="D486" s="26"/>
      <c r="E486" s="26"/>
      <c r="F486" s="26"/>
      <c r="G486" s="26"/>
    </row>
    <row r="487" spans="1:7" s="2" customFormat="1" x14ac:dyDescent="0.2">
      <c r="A487" s="25"/>
      <c r="B487" s="17"/>
      <c r="C487" s="26"/>
      <c r="D487" s="26"/>
      <c r="E487" s="26"/>
      <c r="F487" s="26"/>
      <c r="G487" s="26"/>
    </row>
    <row r="488" spans="1:7" s="2" customFormat="1" x14ac:dyDescent="0.2">
      <c r="A488" s="25"/>
      <c r="B488" s="17"/>
      <c r="C488" s="26"/>
      <c r="D488" s="26"/>
      <c r="E488" s="26"/>
      <c r="F488" s="26"/>
      <c r="G488" s="26"/>
    </row>
    <row r="489" spans="1:7" s="2" customFormat="1" x14ac:dyDescent="0.2">
      <c r="A489" s="25"/>
      <c r="B489" s="17"/>
      <c r="C489" s="26"/>
      <c r="D489" s="26"/>
      <c r="E489" s="26"/>
      <c r="F489" s="26"/>
      <c r="G489" s="26"/>
    </row>
    <row r="490" spans="1:7" s="2" customFormat="1" x14ac:dyDescent="0.2">
      <c r="A490" s="25"/>
      <c r="B490" s="17"/>
      <c r="C490" s="26"/>
      <c r="D490" s="26"/>
      <c r="E490" s="26"/>
      <c r="F490" s="26"/>
      <c r="G490" s="26"/>
    </row>
    <row r="491" spans="1:7" s="2" customFormat="1" x14ac:dyDescent="0.2">
      <c r="A491" s="25"/>
      <c r="B491" s="17"/>
      <c r="C491" s="26"/>
      <c r="D491" s="26"/>
      <c r="E491" s="26"/>
      <c r="F491" s="26"/>
      <c r="G491" s="26"/>
    </row>
    <row r="492" spans="1:7" s="2" customFormat="1" x14ac:dyDescent="0.2">
      <c r="A492" s="25"/>
      <c r="B492" s="17"/>
      <c r="C492" s="26"/>
      <c r="D492" s="26"/>
      <c r="E492" s="26"/>
      <c r="F492" s="26"/>
      <c r="G492" s="26"/>
    </row>
    <row r="493" spans="1:7" s="2" customFormat="1" x14ac:dyDescent="0.2">
      <c r="A493" s="25"/>
      <c r="B493" s="17"/>
      <c r="C493" s="26"/>
      <c r="D493" s="26"/>
      <c r="E493" s="26"/>
      <c r="F493" s="26"/>
      <c r="G493" s="26"/>
    </row>
    <row r="494" spans="1:7" s="2" customFormat="1" x14ac:dyDescent="0.2">
      <c r="A494" s="25"/>
      <c r="B494" s="17"/>
      <c r="C494" s="26"/>
      <c r="D494" s="26"/>
      <c r="E494" s="26"/>
      <c r="F494" s="26"/>
      <c r="G494" s="26"/>
    </row>
    <row r="495" spans="1:7" s="2" customFormat="1" x14ac:dyDescent="0.2">
      <c r="A495" s="25"/>
      <c r="B495" s="17"/>
      <c r="C495" s="26"/>
      <c r="D495" s="26"/>
      <c r="E495" s="26"/>
      <c r="F495" s="26"/>
      <c r="G495" s="26"/>
    </row>
    <row r="496" spans="1:7" s="2" customFormat="1" x14ac:dyDescent="0.2">
      <c r="A496" s="25"/>
      <c r="B496" s="17"/>
      <c r="C496" s="26"/>
      <c r="D496" s="26"/>
      <c r="E496" s="26"/>
      <c r="F496" s="26"/>
      <c r="G496" s="26"/>
    </row>
    <row r="497" spans="1:7" s="2" customFormat="1" x14ac:dyDescent="0.2">
      <c r="A497" s="25"/>
      <c r="B497" s="17"/>
      <c r="C497" s="26"/>
      <c r="D497" s="26"/>
      <c r="E497" s="26"/>
      <c r="F497" s="26"/>
      <c r="G497" s="26"/>
    </row>
    <row r="498" spans="1:7" s="2" customFormat="1" x14ac:dyDescent="0.2">
      <c r="A498" s="25"/>
      <c r="B498" s="17"/>
      <c r="C498" s="26"/>
      <c r="D498" s="26"/>
      <c r="E498" s="26"/>
      <c r="F498" s="26"/>
      <c r="G498" s="26"/>
    </row>
    <row r="499" spans="1:7" s="2" customFormat="1" x14ac:dyDescent="0.2">
      <c r="A499" s="25"/>
      <c r="B499" s="17"/>
      <c r="C499" s="26"/>
      <c r="D499" s="26"/>
      <c r="E499" s="26"/>
      <c r="F499" s="26"/>
      <c r="G499" s="26"/>
    </row>
    <row r="500" spans="1:7" s="2" customFormat="1" x14ac:dyDescent="0.2">
      <c r="A500" s="25"/>
      <c r="B500" s="17"/>
      <c r="C500" s="26"/>
      <c r="D500" s="26"/>
      <c r="E500" s="26"/>
      <c r="F500" s="26"/>
      <c r="G500" s="26"/>
    </row>
    <row r="501" spans="1:7" s="2" customFormat="1" x14ac:dyDescent="0.2">
      <c r="A501" s="25"/>
      <c r="B501" s="17"/>
      <c r="C501" s="26"/>
      <c r="D501" s="26"/>
      <c r="E501" s="26"/>
      <c r="F501" s="26"/>
      <c r="G501" s="26"/>
    </row>
    <row r="502" spans="1:7" s="2" customFormat="1" x14ac:dyDescent="0.2">
      <c r="A502" s="25"/>
      <c r="B502" s="17"/>
      <c r="C502" s="26"/>
      <c r="D502" s="26"/>
      <c r="E502" s="26"/>
      <c r="F502" s="26"/>
      <c r="G502" s="26"/>
    </row>
    <row r="503" spans="1:7" s="2" customFormat="1" x14ac:dyDescent="0.2">
      <c r="A503" s="25"/>
      <c r="B503" s="17"/>
      <c r="C503" s="26"/>
      <c r="D503" s="26"/>
      <c r="E503" s="26"/>
      <c r="F503" s="26"/>
      <c r="G503" s="26"/>
    </row>
    <row r="504" spans="1:7" s="2" customFormat="1" x14ac:dyDescent="0.2">
      <c r="A504" s="25"/>
      <c r="B504" s="17"/>
      <c r="C504" s="26"/>
      <c r="D504" s="26"/>
      <c r="E504" s="26"/>
      <c r="F504" s="26"/>
      <c r="G504" s="26"/>
    </row>
    <row r="505" spans="1:7" s="2" customFormat="1" x14ac:dyDescent="0.2">
      <c r="A505" s="25"/>
      <c r="B505" s="17"/>
      <c r="C505" s="26"/>
      <c r="D505" s="26"/>
      <c r="E505" s="26"/>
      <c r="F505" s="26"/>
      <c r="G505" s="26"/>
    </row>
    <row r="506" spans="1:7" s="2" customFormat="1" x14ac:dyDescent="0.2">
      <c r="A506" s="25"/>
      <c r="B506" s="17"/>
      <c r="C506" s="26"/>
      <c r="D506" s="26"/>
      <c r="E506" s="26"/>
      <c r="F506" s="26"/>
      <c r="G506" s="26"/>
    </row>
    <row r="507" spans="1:7" s="2" customFormat="1" x14ac:dyDescent="0.2">
      <c r="A507" s="25"/>
      <c r="B507" s="17"/>
      <c r="C507" s="26"/>
      <c r="D507" s="26"/>
      <c r="E507" s="26"/>
      <c r="F507" s="26"/>
      <c r="G507" s="26"/>
    </row>
    <row r="508" spans="1:7" s="2" customFormat="1" x14ac:dyDescent="0.2">
      <c r="A508" s="25"/>
      <c r="B508" s="17"/>
      <c r="C508" s="26"/>
      <c r="D508" s="26"/>
      <c r="E508" s="26"/>
      <c r="F508" s="26"/>
      <c r="G508" s="26"/>
    </row>
    <row r="509" spans="1:7" s="2" customFormat="1" x14ac:dyDescent="0.2">
      <c r="A509" s="25"/>
      <c r="B509" s="17"/>
      <c r="C509" s="26"/>
      <c r="D509" s="26"/>
      <c r="E509" s="26"/>
      <c r="F509" s="26"/>
      <c r="G509" s="26"/>
    </row>
    <row r="510" spans="1:7" s="2" customFormat="1" x14ac:dyDescent="0.2">
      <c r="A510" s="25"/>
      <c r="B510" s="17"/>
      <c r="C510" s="26"/>
      <c r="D510" s="26"/>
      <c r="E510" s="26"/>
      <c r="F510" s="26"/>
      <c r="G510" s="26"/>
    </row>
    <row r="511" spans="1:7" s="2" customFormat="1" x14ac:dyDescent="0.2">
      <c r="A511" s="25"/>
      <c r="B511" s="17"/>
      <c r="C511" s="26"/>
      <c r="D511" s="26"/>
      <c r="E511" s="26"/>
      <c r="F511" s="26"/>
      <c r="G511" s="26"/>
    </row>
    <row r="512" spans="1:7" s="2" customFormat="1" x14ac:dyDescent="0.2">
      <c r="A512" s="25"/>
      <c r="B512" s="17"/>
      <c r="C512" s="26"/>
      <c r="D512" s="26"/>
      <c r="E512" s="26"/>
      <c r="F512" s="26"/>
      <c r="G512" s="26"/>
    </row>
    <row r="513" spans="1:7" s="2" customFormat="1" x14ac:dyDescent="0.2">
      <c r="A513" s="25"/>
      <c r="B513" s="17"/>
      <c r="C513" s="26"/>
      <c r="D513" s="26"/>
      <c r="E513" s="26"/>
      <c r="F513" s="26"/>
      <c r="G513" s="26"/>
    </row>
    <row r="514" spans="1:7" s="2" customFormat="1" x14ac:dyDescent="0.2">
      <c r="A514" s="25"/>
      <c r="B514" s="17"/>
      <c r="C514" s="26"/>
      <c r="D514" s="26"/>
      <c r="E514" s="26"/>
      <c r="F514" s="26"/>
      <c r="G514" s="26"/>
    </row>
    <row r="515" spans="1:7" s="2" customFormat="1" x14ac:dyDescent="0.2">
      <c r="A515" s="25"/>
      <c r="B515" s="17"/>
      <c r="C515" s="26"/>
      <c r="D515" s="26"/>
      <c r="E515" s="26"/>
      <c r="F515" s="26"/>
      <c r="G515" s="26"/>
    </row>
    <row r="516" spans="1:7" s="2" customFormat="1" x14ac:dyDescent="0.2">
      <c r="A516" s="25"/>
      <c r="B516" s="17"/>
      <c r="C516" s="26"/>
      <c r="D516" s="26"/>
      <c r="E516" s="26"/>
      <c r="F516" s="26"/>
      <c r="G516" s="26"/>
    </row>
    <row r="517" spans="1:7" s="2" customFormat="1" x14ac:dyDescent="0.2">
      <c r="A517" s="25"/>
      <c r="B517" s="17"/>
      <c r="C517" s="26"/>
      <c r="D517" s="26"/>
      <c r="E517" s="26"/>
      <c r="F517" s="26"/>
      <c r="G517" s="26"/>
    </row>
    <row r="518" spans="1:7" s="2" customFormat="1" x14ac:dyDescent="0.2">
      <c r="A518" s="25"/>
      <c r="B518" s="17"/>
      <c r="C518" s="26"/>
      <c r="D518" s="26"/>
      <c r="E518" s="26"/>
      <c r="F518" s="26"/>
      <c r="G518" s="26"/>
    </row>
    <row r="519" spans="1:7" s="2" customFormat="1" x14ac:dyDescent="0.2">
      <c r="A519" s="25"/>
      <c r="B519" s="17"/>
      <c r="C519" s="26"/>
      <c r="D519" s="26"/>
      <c r="E519" s="26"/>
      <c r="F519" s="26"/>
      <c r="G519" s="26"/>
    </row>
    <row r="520" spans="1:7" s="2" customFormat="1" x14ac:dyDescent="0.2">
      <c r="A520" s="25"/>
      <c r="B520" s="17"/>
      <c r="C520" s="26"/>
      <c r="D520" s="26"/>
      <c r="E520" s="26"/>
      <c r="F520" s="26"/>
      <c r="G520" s="26"/>
    </row>
    <row r="521" spans="1:7" s="2" customFormat="1" x14ac:dyDescent="0.2">
      <c r="A521" s="25"/>
      <c r="B521" s="17"/>
      <c r="C521" s="26"/>
      <c r="D521" s="26"/>
      <c r="E521" s="26"/>
      <c r="F521" s="26"/>
      <c r="G521" s="26"/>
    </row>
    <row r="522" spans="1:7" s="2" customFormat="1" x14ac:dyDescent="0.2">
      <c r="A522" s="25"/>
      <c r="B522" s="17"/>
      <c r="C522" s="26"/>
      <c r="D522" s="26"/>
      <c r="E522" s="26"/>
      <c r="F522" s="26"/>
      <c r="G522" s="26"/>
    </row>
    <row r="523" spans="1:7" s="2" customFormat="1" x14ac:dyDescent="0.2">
      <c r="A523" s="25"/>
      <c r="B523" s="17"/>
      <c r="C523" s="26"/>
      <c r="D523" s="26"/>
      <c r="E523" s="26"/>
      <c r="F523" s="26"/>
      <c r="G523" s="26"/>
    </row>
    <row r="524" spans="1:7" s="2" customFormat="1" x14ac:dyDescent="0.2">
      <c r="A524" s="25"/>
      <c r="B524" s="17"/>
      <c r="C524" s="26"/>
      <c r="D524" s="26"/>
      <c r="E524" s="26"/>
      <c r="F524" s="26"/>
      <c r="G524" s="26"/>
    </row>
    <row r="525" spans="1:7" s="2" customFormat="1" x14ac:dyDescent="0.2">
      <c r="A525" s="25"/>
      <c r="B525" s="17"/>
      <c r="C525" s="26"/>
      <c r="D525" s="26"/>
      <c r="E525" s="26"/>
      <c r="F525" s="26"/>
      <c r="G525" s="26"/>
    </row>
    <row r="526" spans="1:7" s="2" customFormat="1" x14ac:dyDescent="0.2">
      <c r="A526" s="25"/>
      <c r="B526" s="17"/>
      <c r="C526" s="26"/>
      <c r="D526" s="26"/>
      <c r="E526" s="26"/>
      <c r="F526" s="26"/>
      <c r="G526" s="26"/>
    </row>
    <row r="527" spans="1:7" s="2" customFormat="1" x14ac:dyDescent="0.2">
      <c r="A527" s="25"/>
      <c r="B527" s="17"/>
      <c r="C527" s="26"/>
      <c r="D527" s="26"/>
      <c r="E527" s="26"/>
      <c r="F527" s="26"/>
      <c r="G527" s="26"/>
    </row>
    <row r="528" spans="1:7" s="2" customFormat="1" x14ac:dyDescent="0.2">
      <c r="A528" s="25"/>
      <c r="B528" s="17"/>
      <c r="C528" s="26"/>
      <c r="D528" s="26"/>
      <c r="E528" s="26"/>
      <c r="F528" s="26"/>
      <c r="G528" s="26"/>
    </row>
    <row r="529" spans="1:9" s="2" customFormat="1" x14ac:dyDescent="0.2">
      <c r="A529" s="25"/>
      <c r="B529" s="17"/>
      <c r="C529" s="26"/>
      <c r="D529" s="26"/>
      <c r="E529" s="26"/>
      <c r="F529" s="26"/>
      <c r="G529" s="26"/>
    </row>
    <row r="530" spans="1:9" s="2" customFormat="1" x14ac:dyDescent="0.2">
      <c r="A530" s="25"/>
      <c r="B530" s="17"/>
      <c r="C530" s="26"/>
      <c r="D530" s="26"/>
      <c r="E530" s="26"/>
      <c r="F530" s="26"/>
      <c r="G530" s="26"/>
    </row>
    <row r="531" spans="1:9" s="2" customFormat="1" x14ac:dyDescent="0.2">
      <c r="A531" s="25"/>
      <c r="B531" s="17"/>
      <c r="C531" s="26"/>
      <c r="D531" s="26"/>
      <c r="E531" s="26"/>
      <c r="F531" s="26"/>
      <c r="G531" s="26"/>
    </row>
    <row r="532" spans="1:9" s="2" customFormat="1" x14ac:dyDescent="0.2">
      <c r="A532" s="25"/>
      <c r="B532" s="17"/>
      <c r="C532" s="26"/>
      <c r="D532" s="26"/>
      <c r="E532" s="26"/>
      <c r="F532" s="26"/>
      <c r="G532" s="26"/>
    </row>
    <row r="533" spans="1:9" s="2" customFormat="1" x14ac:dyDescent="0.2">
      <c r="A533" s="25"/>
      <c r="B533" s="17"/>
      <c r="C533" s="26"/>
      <c r="D533" s="26"/>
      <c r="E533" s="26"/>
      <c r="F533" s="26"/>
      <c r="G533" s="26"/>
    </row>
    <row r="534" spans="1:9" s="2" customFormat="1" x14ac:dyDescent="0.2">
      <c r="A534" s="25"/>
      <c r="B534" s="17"/>
      <c r="C534" s="26"/>
      <c r="D534" s="26"/>
      <c r="E534" s="26"/>
      <c r="F534" s="26"/>
      <c r="G534" s="26"/>
    </row>
    <row r="535" spans="1:9" s="2" customFormat="1" x14ac:dyDescent="0.2">
      <c r="A535" s="25"/>
      <c r="B535" s="17"/>
      <c r="C535" s="26"/>
      <c r="D535" s="26"/>
      <c r="E535" s="26"/>
      <c r="F535" s="26"/>
      <c r="G535" s="26"/>
    </row>
    <row r="536" spans="1:9" s="2" customFormat="1" x14ac:dyDescent="0.2">
      <c r="A536" s="25"/>
      <c r="B536" s="17"/>
      <c r="C536" s="26"/>
      <c r="D536" s="26"/>
      <c r="E536" s="26"/>
      <c r="F536" s="26"/>
      <c r="G536" s="26"/>
    </row>
    <row r="537" spans="1:9" s="2" customFormat="1" x14ac:dyDescent="0.2">
      <c r="A537" s="25"/>
      <c r="B537" s="17"/>
      <c r="C537" s="26"/>
      <c r="D537" s="26"/>
      <c r="E537" s="26"/>
      <c r="F537" s="26"/>
      <c r="G537" s="26"/>
    </row>
    <row r="538" spans="1:9" s="2" customFormat="1" x14ac:dyDescent="0.2">
      <c r="A538" s="25"/>
      <c r="B538" s="17"/>
      <c r="C538" s="26"/>
      <c r="D538" s="26"/>
      <c r="E538" s="26"/>
      <c r="F538" s="26"/>
      <c r="G538" s="26"/>
    </row>
    <row r="539" spans="1:9" s="2" customFormat="1" x14ac:dyDescent="0.2">
      <c r="A539" s="25"/>
      <c r="B539" s="17"/>
      <c r="C539" s="26"/>
      <c r="D539" s="26"/>
      <c r="E539" s="26"/>
      <c r="F539" s="26"/>
      <c r="G539" s="26"/>
    </row>
    <row r="540" spans="1:9" s="2" customFormat="1" x14ac:dyDescent="0.2">
      <c r="A540" s="25"/>
      <c r="B540" s="17"/>
      <c r="C540" s="26"/>
      <c r="D540" s="26"/>
      <c r="E540" s="26"/>
      <c r="F540" s="26"/>
      <c r="G540" s="26"/>
    </row>
    <row r="541" spans="1:9" s="2" customFormat="1" x14ac:dyDescent="0.2">
      <c r="A541" s="25"/>
      <c r="B541" s="17"/>
      <c r="C541" s="26"/>
      <c r="D541" s="26"/>
      <c r="E541" s="26"/>
      <c r="F541" s="26"/>
      <c r="G541" s="26"/>
    </row>
    <row r="542" spans="1:9" s="2" customFormat="1" x14ac:dyDescent="0.2">
      <c r="A542" s="27"/>
      <c r="B542" s="28"/>
      <c r="C542" s="4"/>
      <c r="D542" s="4"/>
      <c r="E542" s="4"/>
      <c r="F542" s="4"/>
      <c r="G542" s="4"/>
      <c r="H542" s="29"/>
      <c r="I542" s="30"/>
    </row>
  </sheetData>
  <mergeCells count="79">
    <mergeCell ref="A70:J70"/>
    <mergeCell ref="A1:C1"/>
    <mergeCell ref="A6:D6"/>
    <mergeCell ref="A10:J10"/>
    <mergeCell ref="A11:J11"/>
    <mergeCell ref="A12:J12"/>
    <mergeCell ref="A60:J60"/>
    <mergeCell ref="A113:J113"/>
    <mergeCell ref="A80:J80"/>
    <mergeCell ref="A88:J88"/>
    <mergeCell ref="A95:J95"/>
    <mergeCell ref="A98:J98"/>
    <mergeCell ref="A100:J100"/>
    <mergeCell ref="A103:J103"/>
    <mergeCell ref="A105:J105"/>
    <mergeCell ref="A106:J106"/>
    <mergeCell ref="A107:J107"/>
    <mergeCell ref="A108:J108"/>
    <mergeCell ref="A112:J112"/>
    <mergeCell ref="A140:J140"/>
    <mergeCell ref="A114:J114"/>
    <mergeCell ref="A119:J119"/>
    <mergeCell ref="A122:J122"/>
    <mergeCell ref="A124:J124"/>
    <mergeCell ref="A125:J125"/>
    <mergeCell ref="A126:J126"/>
    <mergeCell ref="A130:J130"/>
    <mergeCell ref="A133:J133"/>
    <mergeCell ref="A134:J134"/>
    <mergeCell ref="A135:J135"/>
    <mergeCell ref="A139:J139"/>
    <mergeCell ref="A163:J163"/>
    <mergeCell ref="A141:J141"/>
    <mergeCell ref="A144:J144"/>
    <mergeCell ref="A145:J145"/>
    <mergeCell ref="A146:J146"/>
    <mergeCell ref="A147:J147"/>
    <mergeCell ref="A149:J149"/>
    <mergeCell ref="A153:J153"/>
    <mergeCell ref="A156:J156"/>
    <mergeCell ref="A157:J157"/>
    <mergeCell ref="A158:J158"/>
    <mergeCell ref="A160:J160"/>
    <mergeCell ref="A182:J182"/>
    <mergeCell ref="A164:J164"/>
    <mergeCell ref="A165:J165"/>
    <mergeCell ref="A167:J167"/>
    <mergeCell ref="A168:J168"/>
    <mergeCell ref="A169:J169"/>
    <mergeCell ref="A172:J172"/>
    <mergeCell ref="A173:J173"/>
    <mergeCell ref="A174:J174"/>
    <mergeCell ref="A175:J175"/>
    <mergeCell ref="A177:J177"/>
    <mergeCell ref="A181:J181"/>
    <mergeCell ref="A210:J210"/>
    <mergeCell ref="A186:J186"/>
    <mergeCell ref="A189:J189"/>
    <mergeCell ref="A190:J190"/>
    <mergeCell ref="A193:J193"/>
    <mergeCell ref="A194:J194"/>
    <mergeCell ref="A197:J197"/>
    <mergeCell ref="A200:J200"/>
    <mergeCell ref="A202:J202"/>
    <mergeCell ref="A203:J203"/>
    <mergeCell ref="A206:J206"/>
    <mergeCell ref="A209:J209"/>
    <mergeCell ref="A234:J234"/>
    <mergeCell ref="A213:J213"/>
    <mergeCell ref="A214:J214"/>
    <mergeCell ref="A217:J217"/>
    <mergeCell ref="A218:J218"/>
    <mergeCell ref="A219:J219"/>
    <mergeCell ref="A221:J221"/>
    <mergeCell ref="A225:J225"/>
    <mergeCell ref="A226:J226"/>
    <mergeCell ref="A228:J228"/>
    <mergeCell ref="A230:J230"/>
    <mergeCell ref="A232:J232"/>
  </mergeCells>
  <hyperlinks>
    <hyperlink ref="B63" location="'BAT 7 skema'!A1" display="BAT 7 skema"/>
    <hyperlink ref="B65" location="'BAT 8 skema'!A1" display="BAT 8 skema"/>
    <hyperlink ref="B90" location="'BAT 19 skema'!A1" display="BAT 19 skema"/>
    <hyperlink ref="B92" location="'BAT 20 skema'!A1" display="BAT 20 skema"/>
    <hyperlink ref="B93" location="'Tabel 6.1'!A1" display="Tabel 6.1: BAT-relaterede emissionsniveauer (BAT-AEL'er) for direkte udledning til en recipient"/>
    <hyperlink ref="B97" location="'BAT 21 skema'!A1" display="BAT 21 skema"/>
    <hyperlink ref="B152" location="'Tabel 6.7'!A1" display="Tabel 6.7: BAT-relaterede emissionsniveauer (BAT-AEL'er) for rørførte emissioner af NH3, lugt, støv og TVOC til luft fra biologisk behandling af affald"/>
    <hyperlink ref="B224" location="'Tabel 6.10'!A1" display="Tabel 6.10: BAT-relaterede emissionsniveauer (BAT-AEL'er) for rørførte emissioner af HCl og TVOC til luft fra behandling af vandbaseret flydende affald"/>
    <hyperlink ref="B227" location="'Skema 6.1'!A1" display="Skema 6.1"/>
    <hyperlink ref="B87" location="'BAT 18 skema'!A1" display="BAT 18 skema"/>
    <hyperlink ref="B223" location="'BAT 53 skema'!A1" display="BAT 53 skema"/>
  </hyperlinks>
  <pageMargins left="0.25" right="0.25" top="0.75" bottom="0.75" header="0.3" footer="0.3"/>
  <pageSetup paperSize="8" scale="63"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showRuler="0" zoomScale="120" zoomScaleNormal="120" zoomScaleSheetLayoutView="87" zoomScalePageLayoutView="55" workbookViewId="0">
      <selection activeCell="I9" sqref="I9"/>
    </sheetView>
  </sheetViews>
  <sheetFormatPr defaultColWidth="8" defaultRowHeight="12.75" x14ac:dyDescent="0.2"/>
  <cols>
    <col min="1" max="1" width="26.25" style="214" customWidth="1"/>
    <col min="2" max="2" width="31.5" style="214" customWidth="1"/>
    <col min="3" max="3" width="56.5" style="214" customWidth="1"/>
    <col min="4" max="4" width="24.25" style="214" customWidth="1"/>
    <col min="5" max="5" width="15.125" style="214" customWidth="1"/>
    <col min="6" max="6" width="15.5" style="214" customWidth="1"/>
    <col min="7" max="7" width="16.875" style="214" customWidth="1"/>
    <col min="8" max="8" width="21.125" style="214" customWidth="1"/>
    <col min="9" max="9" width="15.625" style="214" customWidth="1"/>
    <col min="10" max="16384" width="8" style="214"/>
  </cols>
  <sheetData>
    <row r="1" spans="1:8" x14ac:dyDescent="0.2">
      <c r="A1" s="213"/>
      <c r="B1" s="213"/>
      <c r="C1" s="213"/>
    </row>
    <row r="2" spans="1:8" ht="32.25" customHeight="1" x14ac:dyDescent="0.2">
      <c r="A2" s="329" t="s">
        <v>866</v>
      </c>
      <c r="B2" s="329"/>
      <c r="C2" s="329"/>
    </row>
    <row r="3" spans="1:8" ht="14.25" x14ac:dyDescent="0.2">
      <c r="A3" s="215"/>
      <c r="B3" s="215"/>
      <c r="C3" s="215"/>
    </row>
    <row r="4" spans="1:8" ht="120" x14ac:dyDescent="0.2">
      <c r="A4" s="216" t="s">
        <v>404</v>
      </c>
      <c r="B4" s="216" t="s">
        <v>863</v>
      </c>
      <c r="C4" s="216" t="s">
        <v>405</v>
      </c>
      <c r="D4" s="51" t="s">
        <v>867</v>
      </c>
      <c r="E4" s="51" t="s">
        <v>431</v>
      </c>
      <c r="F4" s="51" t="s">
        <v>432</v>
      </c>
      <c r="G4" s="51" t="s">
        <v>433</v>
      </c>
      <c r="H4" s="52" t="s">
        <v>7</v>
      </c>
    </row>
    <row r="5" spans="1:8" ht="137.25" customHeight="1" x14ac:dyDescent="0.2">
      <c r="A5" s="217" t="s">
        <v>570</v>
      </c>
      <c r="B5" s="218" t="s">
        <v>864</v>
      </c>
      <c r="C5" s="219" t="s">
        <v>865</v>
      </c>
      <c r="D5" s="229" t="s">
        <v>904</v>
      </c>
      <c r="E5" s="256" t="s">
        <v>905</v>
      </c>
      <c r="F5" s="228"/>
      <c r="G5" s="228"/>
      <c r="H5" s="273" t="s">
        <v>1018</v>
      </c>
    </row>
    <row r="6" spans="1:8" ht="17.100000000000001" customHeight="1" x14ac:dyDescent="0.2">
      <c r="A6" s="215"/>
      <c r="B6" s="215"/>
      <c r="C6" s="215"/>
    </row>
    <row r="7" spans="1:8" ht="17.100000000000001" customHeight="1" x14ac:dyDescent="0.2"/>
    <row r="8" spans="1:8" ht="17.100000000000001" customHeight="1" x14ac:dyDescent="0.2"/>
    <row r="9" spans="1:8" ht="17.100000000000001" customHeight="1" x14ac:dyDescent="0.2"/>
    <row r="10" spans="1:8" ht="17.100000000000001" customHeight="1" x14ac:dyDescent="0.2"/>
    <row r="11" spans="1:8" ht="17.100000000000001" customHeight="1" x14ac:dyDescent="0.2"/>
    <row r="12" spans="1:8" ht="17.100000000000001" customHeight="1" x14ac:dyDescent="0.2"/>
    <row r="13" spans="1:8" ht="42.75" customHeight="1" x14ac:dyDescent="0.2"/>
    <row r="14" spans="1:8" ht="17.100000000000001" customHeight="1" x14ac:dyDescent="0.2"/>
    <row r="15" spans="1:8" ht="17.100000000000001" customHeight="1" x14ac:dyDescent="0.2"/>
    <row r="16" spans="1:8" ht="44.25" customHeight="1" x14ac:dyDescent="0.2"/>
    <row r="17" ht="45" customHeight="1" x14ac:dyDescent="0.2"/>
  </sheetData>
  <mergeCells count="1">
    <mergeCell ref="A2:C2"/>
  </mergeCells>
  <pageMargins left="0.23622047244094491" right="0.23622047244094491" top="0.74803149606299213" bottom="0.74803149606299213" header="0.31496062992125984" footer="0.31496062992125984"/>
  <pageSetup paperSize="9" fitToWidth="0" fitToHeight="0" orientation="landscape" r:id="rId1"/>
  <headerFooter>
    <oddHeader xml:space="preserve">&amp;L&amp;G&amp;R&amp;18 </oddHeader>
    <oddFooter>&amp;C&amp;"Verdana,Regular"&amp;8&amp;P / &amp;K000000&amp;N</oddFooter>
    <firstHeader xml:space="preserve">&amp;L&amp;G&amp;R&amp;18 </firstHeader>
    <firstFooter xml:space="preserve">&amp;L&amp;"Verdana,Regular"&amp;8NIRAS A/S
Sortemosevej 19
3450 Allerød, Denmark&amp;C&amp;8Reg. No. 37295728 Denmark
FRI, FIDIC
www.niras.com&amp;R&amp;"Verdana,Regular"&amp;8T: +45 4810 4200   
F: +45 4810 4300 
E: niras@niras.dk  </first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zoomScale="110" zoomScaleNormal="110" zoomScaleSheetLayoutView="100" workbookViewId="0">
      <selection activeCell="L8" sqref="L8"/>
    </sheetView>
  </sheetViews>
  <sheetFormatPr defaultColWidth="8" defaultRowHeight="12.75" x14ac:dyDescent="0.2"/>
  <cols>
    <col min="1" max="1" width="26.25" style="214" customWidth="1"/>
    <col min="2" max="2" width="12.875" style="214" customWidth="1"/>
    <col min="3" max="3" width="23.875" style="214" customWidth="1"/>
    <col min="4" max="4" width="34.875" style="214" customWidth="1"/>
    <col min="5" max="5" width="29.375" style="214" customWidth="1"/>
    <col min="6" max="6" width="15.375" style="214" customWidth="1"/>
    <col min="7" max="7" width="18.125" style="214" customWidth="1"/>
    <col min="8" max="8" width="14.875" style="214" customWidth="1"/>
    <col min="9" max="9" width="15.625" style="214" customWidth="1"/>
    <col min="10" max="16384" width="8" style="214"/>
  </cols>
  <sheetData>
    <row r="1" spans="1:9" x14ac:dyDescent="0.2">
      <c r="A1" s="213"/>
      <c r="B1" s="213"/>
      <c r="C1" s="213"/>
    </row>
    <row r="2" spans="1:9" ht="32.25" customHeight="1" x14ac:dyDescent="0.2">
      <c r="A2" s="329" t="s">
        <v>887</v>
      </c>
      <c r="B2" s="329"/>
      <c r="C2" s="329"/>
      <c r="D2" s="329"/>
    </row>
    <row r="3" spans="1:9" ht="14.25" x14ac:dyDescent="0.2">
      <c r="A3" s="215"/>
      <c r="B3" s="215"/>
      <c r="C3" s="215"/>
      <c r="D3" s="215"/>
    </row>
    <row r="4" spans="1:9" ht="105" x14ac:dyDescent="0.2">
      <c r="A4" s="257" t="s">
        <v>870</v>
      </c>
      <c r="B4" s="257" t="s">
        <v>871</v>
      </c>
      <c r="C4" s="257" t="s">
        <v>888</v>
      </c>
      <c r="D4" s="216" t="s">
        <v>857</v>
      </c>
      <c r="E4" s="51" t="s">
        <v>867</v>
      </c>
      <c r="F4" s="51" t="s">
        <v>431</v>
      </c>
      <c r="G4" s="51" t="s">
        <v>432</v>
      </c>
      <c r="H4" s="51" t="s">
        <v>433</v>
      </c>
      <c r="I4" s="52" t="s">
        <v>7</v>
      </c>
    </row>
    <row r="5" spans="1:9" ht="17.100000000000001" customHeight="1" x14ac:dyDescent="0.2">
      <c r="A5" s="217" t="s">
        <v>889</v>
      </c>
      <c r="B5" s="217" t="s">
        <v>874</v>
      </c>
      <c r="C5" s="217" t="s">
        <v>890</v>
      </c>
      <c r="D5" s="330" t="s">
        <v>891</v>
      </c>
      <c r="E5" s="228" t="s">
        <v>906</v>
      </c>
      <c r="F5" s="258" t="s">
        <v>110</v>
      </c>
      <c r="G5" s="228"/>
      <c r="H5" s="228"/>
      <c r="I5" s="228"/>
    </row>
    <row r="6" spans="1:9" ht="90.75" customHeight="1" x14ac:dyDescent="0.2">
      <c r="A6" s="217" t="s">
        <v>892</v>
      </c>
      <c r="B6" s="217" t="s">
        <v>893</v>
      </c>
      <c r="C6" s="217" t="s">
        <v>894</v>
      </c>
      <c r="D6" s="331"/>
      <c r="E6" s="229" t="s">
        <v>907</v>
      </c>
      <c r="F6" s="256" t="s">
        <v>908</v>
      </c>
      <c r="G6" s="228"/>
      <c r="H6" s="102" t="s">
        <v>966</v>
      </c>
      <c r="I6" s="228" t="s">
        <v>927</v>
      </c>
    </row>
    <row r="7" spans="1:9" ht="17.100000000000001" customHeight="1" x14ac:dyDescent="0.2">
      <c r="A7" s="217" t="s">
        <v>895</v>
      </c>
      <c r="B7" s="217" t="s">
        <v>874</v>
      </c>
      <c r="C7" s="219" t="s">
        <v>896</v>
      </c>
      <c r="D7" s="330" t="s">
        <v>897</v>
      </c>
      <c r="E7" s="228" t="s">
        <v>906</v>
      </c>
      <c r="F7" s="258" t="s">
        <v>110</v>
      </c>
      <c r="G7" s="228"/>
      <c r="H7" s="228"/>
      <c r="I7" s="228"/>
    </row>
    <row r="8" spans="1:9" ht="91.5" customHeight="1" x14ac:dyDescent="0.2">
      <c r="A8" s="217" t="s">
        <v>860</v>
      </c>
      <c r="B8" s="217" t="s">
        <v>874</v>
      </c>
      <c r="C8" s="219" t="s">
        <v>898</v>
      </c>
      <c r="D8" s="332"/>
      <c r="E8" s="228" t="s">
        <v>906</v>
      </c>
      <c r="F8" s="256" t="s">
        <v>909</v>
      </c>
      <c r="G8" s="228"/>
      <c r="H8" s="228"/>
      <c r="I8" s="228"/>
    </row>
    <row r="9" spans="1:9" ht="44.25" customHeight="1" x14ac:dyDescent="0.2">
      <c r="A9" s="333" t="s">
        <v>899</v>
      </c>
      <c r="B9" s="334"/>
      <c r="C9" s="334"/>
      <c r="D9" s="335"/>
    </row>
  </sheetData>
  <mergeCells count="4">
    <mergeCell ref="A2:D2"/>
    <mergeCell ref="D5:D6"/>
    <mergeCell ref="D7:D8"/>
    <mergeCell ref="A9:D9"/>
  </mergeCells>
  <pageMargins left="0.7" right="0.7" top="0.75" bottom="0.75" header="0.3" footer="0.3"/>
  <pageSetup paperSize="9" scale="6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showRuler="0" zoomScale="130" zoomScaleNormal="130" zoomScaleSheetLayoutView="100" zoomScalePageLayoutView="55" workbookViewId="0">
      <selection activeCell="G11" sqref="G11"/>
    </sheetView>
  </sheetViews>
  <sheetFormatPr defaultColWidth="8" defaultRowHeight="12.75" x14ac:dyDescent="0.2"/>
  <cols>
    <col min="1" max="1" width="26.25" style="214" customWidth="1"/>
    <col min="2" max="2" width="18.875" style="214" customWidth="1"/>
    <col min="3" max="3" width="56.5" style="214" customWidth="1"/>
    <col min="4" max="4" width="24.625" style="214" customWidth="1"/>
    <col min="5" max="5" width="15.25" style="214" bestFit="1" customWidth="1"/>
    <col min="6" max="6" width="29" style="214" customWidth="1"/>
    <col min="7" max="7" width="14.625" style="214" customWidth="1"/>
    <col min="8" max="8" width="16" style="214" customWidth="1"/>
    <col min="9" max="16384" width="8" style="214"/>
  </cols>
  <sheetData>
    <row r="1" spans="1:8" x14ac:dyDescent="0.2">
      <c r="A1" s="213"/>
      <c r="B1" s="213"/>
      <c r="C1" s="213"/>
    </row>
    <row r="2" spans="1:8" ht="32.25" customHeight="1" x14ac:dyDescent="0.2">
      <c r="A2" s="329" t="s">
        <v>391</v>
      </c>
      <c r="B2" s="329"/>
      <c r="C2" s="329"/>
    </row>
    <row r="3" spans="1:8" ht="14.25" x14ac:dyDescent="0.2">
      <c r="A3" s="215"/>
      <c r="B3" s="215"/>
      <c r="C3" s="215"/>
    </row>
    <row r="4" spans="1:8" ht="87.75" customHeight="1" x14ac:dyDescent="0.2">
      <c r="A4" s="216" t="s">
        <v>870</v>
      </c>
      <c r="B4" s="216" t="s">
        <v>871</v>
      </c>
      <c r="C4" s="216" t="s">
        <v>872</v>
      </c>
      <c r="D4" s="51" t="s">
        <v>867</v>
      </c>
      <c r="E4" s="51" t="s">
        <v>431</v>
      </c>
      <c r="F4" s="51" t="s">
        <v>432</v>
      </c>
      <c r="G4" s="51" t="s">
        <v>433</v>
      </c>
      <c r="H4" s="52" t="s">
        <v>7</v>
      </c>
    </row>
    <row r="5" spans="1:8" ht="54.75" customHeight="1" x14ac:dyDescent="0.2">
      <c r="A5" s="217" t="s">
        <v>873</v>
      </c>
      <c r="B5" s="225" t="s">
        <v>874</v>
      </c>
      <c r="C5" s="226" t="s">
        <v>875</v>
      </c>
      <c r="D5" s="230" t="s">
        <v>640</v>
      </c>
      <c r="E5" s="256" t="s">
        <v>910</v>
      </c>
      <c r="F5" s="228"/>
      <c r="G5" s="228"/>
      <c r="H5" s="273" t="s">
        <v>1019</v>
      </c>
    </row>
    <row r="6" spans="1:8" ht="57" customHeight="1" x14ac:dyDescent="0.2">
      <c r="A6" s="217" t="s">
        <v>860</v>
      </c>
      <c r="B6" s="227"/>
      <c r="C6" s="226" t="s">
        <v>876</v>
      </c>
      <c r="D6" s="230" t="s">
        <v>640</v>
      </c>
      <c r="E6" s="256" t="s">
        <v>910</v>
      </c>
      <c r="F6" s="228"/>
      <c r="G6" s="228"/>
      <c r="H6" s="273" t="s">
        <v>1019</v>
      </c>
    </row>
    <row r="7" spans="1:8" ht="42.75" customHeight="1" x14ac:dyDescent="0.2">
      <c r="A7" s="336" t="s">
        <v>877</v>
      </c>
      <c r="B7" s="336"/>
      <c r="C7" s="336"/>
    </row>
    <row r="8" spans="1:8" ht="17.100000000000001" customHeight="1" x14ac:dyDescent="0.2">
      <c r="A8" s="215"/>
      <c r="B8" s="215"/>
      <c r="C8" s="215"/>
    </row>
    <row r="9" spans="1:8" ht="44.25" customHeight="1" x14ac:dyDescent="0.2"/>
    <row r="10" spans="1:8" ht="45" customHeight="1" x14ac:dyDescent="0.2"/>
  </sheetData>
  <mergeCells count="2">
    <mergeCell ref="A2:C2"/>
    <mergeCell ref="A7:C7"/>
  </mergeCells>
  <pageMargins left="0.23622047244094491" right="0.23622047244094491" top="0.74803149606299213" bottom="0.74803149606299213" header="0.31496062992125984" footer="0.31496062992125984"/>
  <pageSetup paperSize="9" fitToWidth="0" fitToHeight="0" orientation="landscape" r:id="rId1"/>
  <headerFooter>
    <oddHeader xml:space="preserve">&amp;L&amp;G&amp;R&amp;18 </oddHeader>
    <oddFooter>&amp;C&amp;"Verdana,Regular"&amp;8&amp;P / &amp;K000000&amp;N</oddFooter>
    <firstHeader xml:space="preserve">&amp;L&amp;G&amp;R&amp;18 </firstHeader>
    <firstFooter xml:space="preserve">&amp;L&amp;"Verdana,Regular"&amp;8NIRAS A/S
Sortemosevej 19
3450 Allerød, Denmark&amp;C&amp;8Reg. No. 37295728 Denmark
FRI, FIDIC
www.niras.com&amp;R&amp;"Verdana,Regular"&amp;8T: +45 4810 4200   
F: +45 4810 4300 
E: niras@niras.dk  </first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topLeftCell="A7" zoomScale="80" zoomScaleNormal="80" zoomScaleSheetLayoutView="80" workbookViewId="0">
      <selection activeCell="G7" sqref="G7"/>
    </sheetView>
  </sheetViews>
  <sheetFormatPr defaultColWidth="9" defaultRowHeight="15.95" customHeight="1" x14ac:dyDescent="0.2"/>
  <cols>
    <col min="1" max="1" width="5.75" style="5" customWidth="1"/>
    <col min="2" max="2" width="41.5" style="5" customWidth="1"/>
    <col min="3" max="3" width="85" style="5" customWidth="1"/>
    <col min="4" max="4" width="51.125" style="5" customWidth="1"/>
    <col min="5" max="5" width="42.375" style="5" customWidth="1"/>
    <col min="6" max="6" width="39.125" style="5" customWidth="1"/>
    <col min="7" max="7" width="24" style="5" customWidth="1"/>
    <col min="8" max="8" width="24.125" style="5" customWidth="1"/>
    <col min="9" max="16384" width="9" style="5"/>
  </cols>
  <sheetData>
    <row r="1" spans="1:8" ht="22.5" customHeight="1" x14ac:dyDescent="0.25">
      <c r="A1" s="31"/>
      <c r="B1" s="32"/>
      <c r="C1" s="32"/>
    </row>
    <row r="2" spans="1:8" ht="36" customHeight="1" x14ac:dyDescent="0.25">
      <c r="A2" s="294" t="s">
        <v>911</v>
      </c>
      <c r="B2" s="294"/>
      <c r="C2" s="294"/>
      <c r="D2" s="294"/>
      <c r="E2" s="294"/>
      <c r="F2" s="294"/>
      <c r="G2" s="60"/>
      <c r="H2" s="60"/>
    </row>
    <row r="3" spans="1:8" ht="22.5" customHeight="1" x14ac:dyDescent="0.2">
      <c r="A3" s="32"/>
      <c r="B3" s="32"/>
      <c r="C3" s="32"/>
    </row>
    <row r="4" spans="1:8" ht="91.5" customHeight="1" x14ac:dyDescent="0.2">
      <c r="A4" s="295" t="s">
        <v>404</v>
      </c>
      <c r="B4" s="296"/>
      <c r="C4" s="34" t="s">
        <v>405</v>
      </c>
      <c r="D4" s="52" t="s">
        <v>470</v>
      </c>
      <c r="E4" s="52" t="s">
        <v>727</v>
      </c>
      <c r="F4" s="161" t="s">
        <v>738</v>
      </c>
      <c r="G4" s="59" t="s">
        <v>433</v>
      </c>
      <c r="H4" s="39" t="s">
        <v>7</v>
      </c>
    </row>
    <row r="5" spans="1:8" ht="186" customHeight="1" x14ac:dyDescent="0.2">
      <c r="A5" s="35" t="s">
        <v>406</v>
      </c>
      <c r="B5" s="36" t="s">
        <v>407</v>
      </c>
      <c r="C5" s="37" t="s">
        <v>471</v>
      </c>
      <c r="D5" s="62" t="s">
        <v>472</v>
      </c>
      <c r="E5" s="153" t="s">
        <v>134</v>
      </c>
      <c r="F5" s="40"/>
      <c r="G5" s="102" t="s">
        <v>966</v>
      </c>
      <c r="H5" s="102" t="s">
        <v>987</v>
      </c>
    </row>
    <row r="6" spans="1:8" ht="130.5" customHeight="1" x14ac:dyDescent="0.2">
      <c r="A6" s="35" t="s">
        <v>408</v>
      </c>
      <c r="B6" s="36" t="s">
        <v>409</v>
      </c>
      <c r="C6" s="37" t="s">
        <v>410</v>
      </c>
      <c r="D6" s="162" t="s">
        <v>475</v>
      </c>
      <c r="E6" s="154" t="s">
        <v>946</v>
      </c>
      <c r="F6" s="40"/>
      <c r="G6" s="102" t="s">
        <v>966</v>
      </c>
      <c r="H6" s="102" t="s">
        <v>989</v>
      </c>
    </row>
    <row r="7" spans="1:8" ht="177" customHeight="1" x14ac:dyDescent="0.2">
      <c r="A7" s="35" t="s">
        <v>27</v>
      </c>
      <c r="B7" s="36" t="s">
        <v>411</v>
      </c>
      <c r="C7" s="37" t="s">
        <v>473</v>
      </c>
      <c r="D7" s="61" t="s">
        <v>739</v>
      </c>
      <c r="E7" s="154" t="s">
        <v>947</v>
      </c>
      <c r="F7" s="40"/>
      <c r="G7" s="102" t="s">
        <v>966</v>
      </c>
      <c r="H7" s="102" t="s">
        <v>990</v>
      </c>
    </row>
    <row r="8" spans="1:8" ht="129.75" customHeight="1" x14ac:dyDescent="0.2">
      <c r="A8" s="35" t="s">
        <v>412</v>
      </c>
      <c r="B8" s="36" t="s">
        <v>413</v>
      </c>
      <c r="C8" s="37" t="s">
        <v>474</v>
      </c>
      <c r="D8" s="63" t="s">
        <v>462</v>
      </c>
      <c r="E8" s="241" t="s">
        <v>956</v>
      </c>
      <c r="F8" s="40"/>
      <c r="G8" s="102" t="s">
        <v>966</v>
      </c>
      <c r="H8" s="102" t="s">
        <v>987</v>
      </c>
    </row>
    <row r="9" spans="1:8" ht="102.75" customHeight="1" x14ac:dyDescent="0.2">
      <c r="A9" s="35" t="s">
        <v>414</v>
      </c>
      <c r="B9" s="38" t="s">
        <v>415</v>
      </c>
      <c r="C9" s="37" t="s">
        <v>416</v>
      </c>
      <c r="D9" s="63" t="s">
        <v>462</v>
      </c>
      <c r="E9" s="241" t="s">
        <v>958</v>
      </c>
      <c r="F9" s="40"/>
      <c r="G9" s="102" t="s">
        <v>966</v>
      </c>
      <c r="H9" s="102" t="s">
        <v>991</v>
      </c>
    </row>
    <row r="10" spans="1:8" ht="103.5" customHeight="1" x14ac:dyDescent="0.2">
      <c r="A10" s="35" t="s">
        <v>417</v>
      </c>
      <c r="B10" s="36" t="s">
        <v>418</v>
      </c>
      <c r="C10" s="37" t="s">
        <v>419</v>
      </c>
      <c r="D10" s="63" t="s">
        <v>462</v>
      </c>
      <c r="E10" s="241" t="s">
        <v>957</v>
      </c>
      <c r="F10" s="40"/>
      <c r="G10" s="102" t="s">
        <v>966</v>
      </c>
      <c r="H10" s="102" t="s">
        <v>987</v>
      </c>
    </row>
    <row r="11" spans="1:8" ht="108" customHeight="1" x14ac:dyDescent="0.2">
      <c r="A11" s="35" t="s">
        <v>420</v>
      </c>
      <c r="B11" s="38" t="s">
        <v>421</v>
      </c>
      <c r="C11" s="37" t="s">
        <v>422</v>
      </c>
      <c r="D11" s="63" t="s">
        <v>476</v>
      </c>
      <c r="E11" s="163" t="s">
        <v>79</v>
      </c>
      <c r="F11" s="40"/>
    </row>
    <row r="12" spans="1:8" ht="15.95" customHeight="1" x14ac:dyDescent="0.2">
      <c r="A12" s="33"/>
    </row>
    <row r="20" ht="45" customHeight="1" x14ac:dyDescent="0.2"/>
    <row r="24" ht="14.25" customHeight="1" x14ac:dyDescent="0.2"/>
    <row r="25" ht="14.25" customHeight="1" x14ac:dyDescent="0.2"/>
    <row r="26" ht="14.25" customHeight="1" x14ac:dyDescent="0.2"/>
    <row r="35" ht="21.6" customHeight="1" x14ac:dyDescent="0.2"/>
    <row r="36" ht="21.6" customHeight="1" x14ac:dyDescent="0.2"/>
    <row r="38" ht="23.1" customHeight="1" x14ac:dyDescent="0.2"/>
    <row r="45" ht="12.75" x14ac:dyDescent="0.2"/>
    <row r="46" ht="12.75" x14ac:dyDescent="0.2"/>
    <row r="47" ht="12.75" x14ac:dyDescent="0.2"/>
    <row r="49" ht="22.5" customHeight="1" x14ac:dyDescent="0.2"/>
    <row r="51" ht="147.94999999999999" customHeight="1" x14ac:dyDescent="0.2"/>
  </sheetData>
  <mergeCells count="2">
    <mergeCell ref="A2:F2"/>
    <mergeCell ref="A4:B4"/>
  </mergeCells>
  <pageMargins left="0.74803149606299213" right="0.74803149606299213" top="0.98425196850393704" bottom="0.98425196850393704" header="0.51181102362204722" footer="0.51181102362204722"/>
  <pageSetup paperSize="9" scale="5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topLeftCell="A7" zoomScale="80" zoomScaleNormal="80" zoomScaleSheetLayoutView="80" zoomScalePageLayoutView="70" workbookViewId="0">
      <selection activeCell="G8" sqref="G8"/>
    </sheetView>
  </sheetViews>
  <sheetFormatPr defaultColWidth="9" defaultRowHeight="12.75" x14ac:dyDescent="0.2"/>
  <cols>
    <col min="1" max="1" width="5.875" style="43" customWidth="1"/>
    <col min="2" max="2" width="25.375" style="43" customWidth="1"/>
    <col min="3" max="3" width="42.125" style="43" customWidth="1"/>
    <col min="4" max="4" width="41.375" style="43" customWidth="1"/>
    <col min="5" max="5" width="40.5" style="43" customWidth="1"/>
    <col min="6" max="6" width="33.875" style="43" customWidth="1"/>
    <col min="7" max="7" width="26.375" style="43" customWidth="1"/>
    <col min="8" max="8" width="28.375" style="43" customWidth="1"/>
    <col min="9" max="16384" width="9" style="43"/>
  </cols>
  <sheetData>
    <row r="1" spans="1:8" ht="15" x14ac:dyDescent="0.25">
      <c r="A1" s="41"/>
      <c r="B1" s="42"/>
      <c r="C1" s="42"/>
    </row>
    <row r="2" spans="1:8" ht="39" customHeight="1" x14ac:dyDescent="0.2">
      <c r="A2" s="302" t="s">
        <v>912</v>
      </c>
      <c r="B2" s="302"/>
      <c r="C2" s="302"/>
      <c r="D2" s="302"/>
      <c r="E2" s="302"/>
      <c r="F2" s="302"/>
      <c r="G2" s="302"/>
      <c r="H2" s="302"/>
    </row>
    <row r="3" spans="1:8" ht="14.25" x14ac:dyDescent="0.2">
      <c r="A3" s="42"/>
      <c r="B3" s="42"/>
      <c r="C3" s="42"/>
    </row>
    <row r="4" spans="1:8" ht="90.75" customHeight="1" x14ac:dyDescent="0.2">
      <c r="A4" s="297" t="s">
        <v>404</v>
      </c>
      <c r="B4" s="298"/>
      <c r="C4" s="45" t="s">
        <v>405</v>
      </c>
      <c r="D4" s="51" t="s">
        <v>740</v>
      </c>
      <c r="E4" s="51" t="s">
        <v>431</v>
      </c>
      <c r="F4" s="51" t="s">
        <v>432</v>
      </c>
      <c r="G4" s="51" t="s">
        <v>433</v>
      </c>
      <c r="H4" s="52" t="s">
        <v>7</v>
      </c>
    </row>
    <row r="5" spans="1:8" ht="147.75" customHeight="1" x14ac:dyDescent="0.2">
      <c r="A5" s="46" t="s">
        <v>406</v>
      </c>
      <c r="B5" s="47" t="s">
        <v>425</v>
      </c>
      <c r="C5" s="48" t="s">
        <v>426</v>
      </c>
      <c r="D5" s="50" t="s">
        <v>728</v>
      </c>
      <c r="E5" s="53"/>
      <c r="F5" s="155" t="s">
        <v>134</v>
      </c>
      <c r="G5" s="102" t="s">
        <v>966</v>
      </c>
      <c r="H5" s="50" t="s">
        <v>728</v>
      </c>
    </row>
    <row r="6" spans="1:8" ht="244.5" x14ac:dyDescent="0.2">
      <c r="A6" s="46" t="s">
        <v>408</v>
      </c>
      <c r="B6" s="49" t="s">
        <v>427</v>
      </c>
      <c r="C6" s="48" t="s">
        <v>434</v>
      </c>
      <c r="D6" s="135" t="s">
        <v>722</v>
      </c>
      <c r="E6" s="61" t="s">
        <v>729</v>
      </c>
      <c r="F6" s="155" t="s">
        <v>134</v>
      </c>
      <c r="G6" s="102" t="s">
        <v>966</v>
      </c>
      <c r="H6" s="50" t="s">
        <v>993</v>
      </c>
    </row>
    <row r="7" spans="1:8" ht="408.75" customHeight="1" x14ac:dyDescent="0.2">
      <c r="A7" s="46" t="s">
        <v>27</v>
      </c>
      <c r="B7" s="47" t="s">
        <v>428</v>
      </c>
      <c r="C7" s="48" t="s">
        <v>435</v>
      </c>
      <c r="D7" s="299" t="s">
        <v>491</v>
      </c>
      <c r="E7" s="301" t="s">
        <v>492</v>
      </c>
      <c r="F7" s="155" t="s">
        <v>134</v>
      </c>
      <c r="G7" s="102" t="s">
        <v>966</v>
      </c>
      <c r="H7" s="50" t="s">
        <v>994</v>
      </c>
    </row>
    <row r="8" spans="1:8" ht="300.75" customHeight="1" x14ac:dyDescent="0.2">
      <c r="A8" s="46" t="s">
        <v>412</v>
      </c>
      <c r="B8" s="47" t="s">
        <v>429</v>
      </c>
      <c r="C8" s="48" t="s">
        <v>430</v>
      </c>
      <c r="D8" s="300"/>
      <c r="E8" s="301"/>
      <c r="F8" s="155" t="s">
        <v>134</v>
      </c>
      <c r="G8" s="102" t="s">
        <v>966</v>
      </c>
      <c r="H8" s="50" t="s">
        <v>995</v>
      </c>
    </row>
    <row r="9" spans="1:8" x14ac:dyDescent="0.2">
      <c r="A9" s="44"/>
      <c r="B9" s="44"/>
      <c r="C9" s="44"/>
      <c r="D9" s="44"/>
      <c r="E9" s="44"/>
    </row>
    <row r="10" spans="1:8" x14ac:dyDescent="0.2">
      <c r="A10" s="44"/>
      <c r="B10" s="44"/>
      <c r="C10" s="44"/>
      <c r="D10" s="44"/>
      <c r="E10" s="44"/>
    </row>
    <row r="11" spans="1:8" ht="26.25" customHeight="1" x14ac:dyDescent="0.2">
      <c r="A11" s="44"/>
      <c r="B11" s="44"/>
      <c r="C11" s="44"/>
      <c r="D11" s="44"/>
      <c r="E11" s="44"/>
    </row>
    <row r="12" spans="1:8" ht="26.25" customHeight="1" x14ac:dyDescent="0.2">
      <c r="A12" s="44"/>
      <c r="B12" s="44"/>
      <c r="C12" s="44"/>
      <c r="D12" s="44"/>
      <c r="E12" s="44"/>
    </row>
    <row r="13" spans="1:8" ht="26.25" customHeight="1" x14ac:dyDescent="0.2">
      <c r="A13" s="44"/>
      <c r="B13" s="44"/>
      <c r="C13" s="44"/>
      <c r="D13" s="44"/>
      <c r="E13" s="44"/>
    </row>
    <row r="14" spans="1:8" ht="26.25" customHeight="1" x14ac:dyDescent="0.2">
      <c r="A14" s="44"/>
      <c r="B14" s="44"/>
      <c r="C14" s="44"/>
      <c r="D14" s="44"/>
      <c r="E14" s="44"/>
    </row>
    <row r="15" spans="1:8" ht="26.25" customHeight="1" x14ac:dyDescent="0.2"/>
    <row r="18" ht="63.75" customHeight="1" x14ac:dyDescent="0.2"/>
    <row r="19" ht="26.25" customHeight="1" x14ac:dyDescent="0.2"/>
    <row r="20" ht="26.25" customHeight="1" x14ac:dyDescent="0.2"/>
    <row r="21" ht="26.25" customHeight="1" x14ac:dyDescent="0.2"/>
    <row r="22" ht="39.6" customHeight="1" x14ac:dyDescent="0.2"/>
    <row r="24" ht="26.25" customHeight="1" x14ac:dyDescent="0.2"/>
    <row r="26" ht="26.25" customHeight="1" x14ac:dyDescent="0.2"/>
    <row r="30" ht="26.25" customHeight="1" x14ac:dyDescent="0.2"/>
    <row r="32" ht="376.9" customHeight="1" x14ac:dyDescent="0.2"/>
    <row r="33" ht="282.60000000000002" customHeight="1" x14ac:dyDescent="0.2"/>
  </sheetData>
  <mergeCells count="4">
    <mergeCell ref="A4:B4"/>
    <mergeCell ref="D7:D8"/>
    <mergeCell ref="E7:E8"/>
    <mergeCell ref="A2:H2"/>
  </mergeCells>
  <pageMargins left="0.74803149606299213" right="0.74803149606299213" top="0.98425196850393704" bottom="0.98425196850393704" header="0.51181102362204722" footer="0.51181102362204722"/>
  <pageSetup paperSize="9" scale="69"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61"/>
  <sheetViews>
    <sheetView topLeftCell="A4" zoomScale="80" zoomScaleNormal="80" zoomScaleSheetLayoutView="80" workbookViewId="0">
      <pane xSplit="1" topLeftCell="B1" activePane="topRight" state="frozen"/>
      <selection activeCell="A4" sqref="A4"/>
      <selection pane="topRight" activeCell="L12" sqref="L12:N12"/>
    </sheetView>
  </sheetViews>
  <sheetFormatPr defaultColWidth="9" defaultRowHeight="12.75" x14ac:dyDescent="0.2"/>
  <cols>
    <col min="1" max="1" width="32.75" style="43" customWidth="1"/>
    <col min="2" max="2" width="21.625" style="43" customWidth="1"/>
    <col min="3" max="3" width="25" style="43" customWidth="1"/>
    <col min="4" max="5" width="25.625" style="43" customWidth="1"/>
    <col min="6" max="6" width="23.875" style="43" customWidth="1"/>
    <col min="7" max="7" width="17.5" style="43" bestFit="1" customWidth="1"/>
    <col min="8" max="8" width="17.5" style="43" customWidth="1"/>
    <col min="9" max="9" width="17" style="43" hidden="1" customWidth="1"/>
    <col min="10" max="10" width="21" style="43" hidden="1" customWidth="1"/>
    <col min="11" max="11" width="23.25" style="43" hidden="1" customWidth="1"/>
    <col min="12" max="14" width="18.75" style="43" customWidth="1"/>
    <col min="15" max="16384" width="9" style="43"/>
  </cols>
  <sheetData>
    <row r="1" spans="1:17" x14ac:dyDescent="0.2">
      <c r="A1" s="65"/>
      <c r="B1" s="65"/>
      <c r="C1" s="65"/>
      <c r="D1" s="65"/>
      <c r="E1" s="65"/>
    </row>
    <row r="2" spans="1:17" ht="87" customHeight="1" x14ac:dyDescent="0.25">
      <c r="A2" s="303" t="s">
        <v>790</v>
      </c>
      <c r="B2" s="303"/>
      <c r="C2" s="303"/>
      <c r="D2" s="303"/>
      <c r="E2" s="136"/>
      <c r="O2" s="264" t="s">
        <v>951</v>
      </c>
    </row>
    <row r="3" spans="1:17" ht="14.25" x14ac:dyDescent="0.2">
      <c r="A3" s="42"/>
      <c r="B3" s="42"/>
      <c r="C3" s="42"/>
      <c r="D3" s="42"/>
      <c r="E3" s="42"/>
    </row>
    <row r="4" spans="1:17" ht="120" x14ac:dyDescent="0.2">
      <c r="A4" s="66" t="s">
        <v>494</v>
      </c>
      <c r="B4" s="66" t="s">
        <v>495</v>
      </c>
      <c r="C4" s="67" t="s">
        <v>837</v>
      </c>
      <c r="D4" s="52" t="s">
        <v>762</v>
      </c>
      <c r="E4" s="52" t="s">
        <v>839</v>
      </c>
      <c r="F4" s="52" t="s">
        <v>741</v>
      </c>
      <c r="G4" s="52" t="s">
        <v>742</v>
      </c>
      <c r="H4" s="52" t="s">
        <v>803</v>
      </c>
      <c r="I4" s="52" t="s">
        <v>432</v>
      </c>
      <c r="J4" s="52" t="s">
        <v>433</v>
      </c>
      <c r="K4" s="52" t="s">
        <v>7</v>
      </c>
      <c r="L4" s="52" t="s">
        <v>950</v>
      </c>
      <c r="M4" s="79" t="s">
        <v>1020</v>
      </c>
      <c r="N4" s="79" t="s">
        <v>1021</v>
      </c>
      <c r="O4" s="266" t="s">
        <v>953</v>
      </c>
    </row>
    <row r="5" spans="1:17" x14ac:dyDescent="0.2">
      <c r="A5" s="164" t="s">
        <v>524</v>
      </c>
      <c r="B5" s="165" t="s">
        <v>525</v>
      </c>
      <c r="C5" s="164"/>
      <c r="D5" s="164" t="s">
        <v>526</v>
      </c>
      <c r="E5" s="203"/>
      <c r="F5" s="64" t="s">
        <v>527</v>
      </c>
      <c r="G5" s="64" t="s">
        <v>134</v>
      </c>
      <c r="H5" s="64"/>
      <c r="I5" s="113"/>
      <c r="J5" s="113"/>
      <c r="K5" s="113"/>
      <c r="L5" s="53"/>
    </row>
    <row r="6" spans="1:17" ht="27" x14ac:dyDescent="0.2">
      <c r="A6" s="157" t="s">
        <v>842</v>
      </c>
      <c r="B6" s="169" t="s">
        <v>496</v>
      </c>
      <c r="C6" s="71" t="s">
        <v>497</v>
      </c>
      <c r="D6" s="169" t="s">
        <v>508</v>
      </c>
      <c r="E6" s="71" t="s">
        <v>601</v>
      </c>
      <c r="F6" s="156" t="s">
        <v>548</v>
      </c>
      <c r="G6" s="68"/>
      <c r="H6" s="68"/>
      <c r="I6" s="68"/>
      <c r="J6" s="53"/>
      <c r="K6" s="53"/>
      <c r="L6" s="53"/>
    </row>
    <row r="7" spans="1:17" ht="27" x14ac:dyDescent="0.2">
      <c r="A7" s="157" t="s">
        <v>730</v>
      </c>
      <c r="B7" s="169" t="s">
        <v>498</v>
      </c>
      <c r="C7" s="71" t="s">
        <v>499</v>
      </c>
      <c r="D7" s="169" t="s">
        <v>508</v>
      </c>
      <c r="E7" s="71"/>
      <c r="F7" s="156" t="s">
        <v>548</v>
      </c>
      <c r="G7" s="68"/>
      <c r="H7" s="68"/>
      <c r="I7" s="68"/>
      <c r="J7" s="53"/>
      <c r="K7" s="53"/>
      <c r="L7" s="53"/>
    </row>
    <row r="8" spans="1:17" ht="24" customHeight="1" x14ac:dyDescent="0.2">
      <c r="A8" s="205" t="s">
        <v>731</v>
      </c>
      <c r="B8" s="170" t="s">
        <v>520</v>
      </c>
      <c r="C8" s="71" t="s">
        <v>497</v>
      </c>
      <c r="D8" s="90" t="s">
        <v>507</v>
      </c>
      <c r="E8" s="70" t="s">
        <v>848</v>
      </c>
      <c r="F8" s="70" t="s">
        <v>511</v>
      </c>
      <c r="G8" s="259" t="s">
        <v>847</v>
      </c>
      <c r="H8" s="71" t="s">
        <v>1025</v>
      </c>
      <c r="I8" s="53"/>
      <c r="J8" s="53"/>
      <c r="K8" s="53"/>
      <c r="L8" s="53">
        <v>160</v>
      </c>
      <c r="M8" s="43">
        <v>243</v>
      </c>
      <c r="N8" s="43">
        <v>171</v>
      </c>
    </row>
    <row r="9" spans="1:17" ht="24" customHeight="1" x14ac:dyDescent="0.2">
      <c r="A9" s="204" t="s">
        <v>844</v>
      </c>
      <c r="B9" s="171" t="s">
        <v>506</v>
      </c>
      <c r="C9" s="71" t="s">
        <v>497</v>
      </c>
      <c r="D9" s="70" t="s">
        <v>508</v>
      </c>
      <c r="E9" s="70" t="s">
        <v>845</v>
      </c>
      <c r="F9" s="156" t="s">
        <v>548</v>
      </c>
      <c r="G9" s="68"/>
      <c r="H9" s="68"/>
      <c r="I9" s="53"/>
      <c r="J9" s="53"/>
      <c r="K9" s="53"/>
      <c r="L9" s="53">
        <v>38</v>
      </c>
      <c r="M9" s="43">
        <v>46</v>
      </c>
      <c r="N9" s="43">
        <v>80</v>
      </c>
    </row>
    <row r="10" spans="1:17" ht="38.25" x14ac:dyDescent="0.2">
      <c r="A10" s="157" t="s">
        <v>840</v>
      </c>
      <c r="B10" s="169" t="s">
        <v>501</v>
      </c>
      <c r="C10" s="71" t="s">
        <v>497</v>
      </c>
      <c r="D10" s="169" t="s">
        <v>508</v>
      </c>
      <c r="E10" s="71" t="s">
        <v>600</v>
      </c>
      <c r="F10" s="156" t="s">
        <v>548</v>
      </c>
      <c r="G10" s="68"/>
      <c r="H10" s="68"/>
      <c r="I10" s="68"/>
      <c r="J10" s="53"/>
      <c r="K10" s="53"/>
      <c r="L10" s="53"/>
    </row>
    <row r="11" spans="1:17" ht="25.5" customHeight="1" x14ac:dyDescent="0.2">
      <c r="A11" s="157" t="s">
        <v>732</v>
      </c>
      <c r="B11" s="166" t="s">
        <v>502</v>
      </c>
      <c r="C11" s="71" t="s">
        <v>503</v>
      </c>
      <c r="D11" s="90" t="s">
        <v>508</v>
      </c>
      <c r="E11" s="70"/>
      <c r="F11" s="156" t="s">
        <v>548</v>
      </c>
      <c r="G11" s="68"/>
      <c r="H11" s="68"/>
      <c r="I11" s="68"/>
      <c r="J11" s="53"/>
      <c r="K11" s="53"/>
      <c r="L11" s="53">
        <v>0.13700000000000001</v>
      </c>
    </row>
    <row r="12" spans="1:17" ht="25.5" customHeight="1" x14ac:dyDescent="0.2">
      <c r="A12" s="206" t="s">
        <v>843</v>
      </c>
      <c r="B12" s="166"/>
      <c r="C12" s="71"/>
      <c r="D12" s="90"/>
      <c r="E12" s="90"/>
      <c r="F12"/>
      <c r="G12" s="68"/>
      <c r="H12" s="68"/>
      <c r="I12" s="68"/>
      <c r="J12" s="53"/>
      <c r="K12" s="53"/>
      <c r="L12" s="70" t="s">
        <v>1033</v>
      </c>
      <c r="M12" s="70" t="s">
        <v>1033</v>
      </c>
      <c r="N12" s="70" t="s">
        <v>1033</v>
      </c>
    </row>
    <row r="13" spans="1:17" ht="36" customHeight="1" x14ac:dyDescent="0.2">
      <c r="A13" s="205" t="s">
        <v>752</v>
      </c>
      <c r="B13" s="69" t="s">
        <v>760</v>
      </c>
      <c r="C13" s="71" t="s">
        <v>497</v>
      </c>
      <c r="D13" s="70" t="s">
        <v>507</v>
      </c>
      <c r="E13" s="166"/>
      <c r="F13" s="167" t="s">
        <v>763</v>
      </c>
      <c r="G13" s="259" t="s">
        <v>846</v>
      </c>
      <c r="H13" s="174" t="s">
        <v>774</v>
      </c>
      <c r="I13" s="53"/>
      <c r="J13" s="53"/>
      <c r="K13" s="53"/>
      <c r="L13" s="263">
        <v>0.378</v>
      </c>
      <c r="M13" s="43">
        <v>0.23899999999999999</v>
      </c>
      <c r="O13" s="43">
        <f t="shared" ref="O13:O20" si="0">L13*1000/70</f>
        <v>5.4</v>
      </c>
      <c r="P13" s="44" t="s">
        <v>1032</v>
      </c>
      <c r="Q13" s="44" t="s">
        <v>1031</v>
      </c>
    </row>
    <row r="14" spans="1:17" x14ac:dyDescent="0.2">
      <c r="A14" s="205" t="s">
        <v>751</v>
      </c>
      <c r="B14" s="69" t="s">
        <v>760</v>
      </c>
      <c r="C14" s="71" t="s">
        <v>497</v>
      </c>
      <c r="D14" s="70" t="s">
        <v>507</v>
      </c>
      <c r="E14" s="71" t="s">
        <v>753</v>
      </c>
      <c r="F14" s="71" t="s">
        <v>771</v>
      </c>
      <c r="G14" s="259" t="s">
        <v>769</v>
      </c>
      <c r="H14" s="174" t="s">
        <v>775</v>
      </c>
      <c r="I14" s="53"/>
      <c r="J14" s="53"/>
      <c r="K14" s="53"/>
      <c r="L14" s="263">
        <v>3.0000000000000001E-3</v>
      </c>
      <c r="M14" s="43">
        <v>2E-3</v>
      </c>
      <c r="N14" s="43">
        <v>2E-3</v>
      </c>
      <c r="O14" s="43">
        <f t="shared" si="0"/>
        <v>4.2857142857142858E-2</v>
      </c>
      <c r="P14" s="43">
        <v>2</v>
      </c>
      <c r="Q14" s="43">
        <f>P14/1000</f>
        <v>2E-3</v>
      </c>
    </row>
    <row r="15" spans="1:17" x14ac:dyDescent="0.2">
      <c r="A15" s="205" t="s">
        <v>750</v>
      </c>
      <c r="B15" s="69" t="s">
        <v>760</v>
      </c>
      <c r="C15" s="71" t="s">
        <v>497</v>
      </c>
      <c r="D15" s="70" t="s">
        <v>507</v>
      </c>
      <c r="E15" s="71" t="s">
        <v>753</v>
      </c>
      <c r="F15" s="71" t="s">
        <v>772</v>
      </c>
      <c r="G15" s="259" t="s">
        <v>769</v>
      </c>
      <c r="H15" s="71" t="s">
        <v>778</v>
      </c>
      <c r="I15" s="53"/>
      <c r="J15" s="53"/>
      <c r="K15" s="53"/>
      <c r="L15" s="53">
        <v>1.3999999999999999E-4</v>
      </c>
      <c r="M15" s="43">
        <v>2.0000000000000001E-4</v>
      </c>
      <c r="N15" s="43">
        <v>3.0000000000000001E-5</v>
      </c>
      <c r="P15" s="43">
        <v>0.1</v>
      </c>
      <c r="Q15" s="43">
        <f t="shared" ref="Q15:Q39" si="1">P15/1000</f>
        <v>1E-4</v>
      </c>
    </row>
    <row r="16" spans="1:17" x14ac:dyDescent="0.2">
      <c r="A16" s="205" t="s">
        <v>749</v>
      </c>
      <c r="B16" s="69" t="s">
        <v>760</v>
      </c>
      <c r="C16" s="71" t="s">
        <v>497</v>
      </c>
      <c r="D16" s="70" t="s">
        <v>507</v>
      </c>
      <c r="E16" s="71" t="s">
        <v>754</v>
      </c>
      <c r="F16" s="71" t="s">
        <v>773</v>
      </c>
      <c r="G16" s="261" t="s">
        <v>767</v>
      </c>
      <c r="H16" s="71"/>
      <c r="I16" s="53"/>
      <c r="J16" s="53"/>
      <c r="K16" s="53"/>
      <c r="L16" s="53">
        <v>1.5800000000000002E-2</v>
      </c>
      <c r="M16" s="43">
        <v>2.8500000000000001E-2</v>
      </c>
      <c r="N16" s="43">
        <v>1.2999999999999999E-2</v>
      </c>
      <c r="P16" s="43">
        <v>28.5</v>
      </c>
      <c r="Q16" s="43">
        <f t="shared" si="1"/>
        <v>2.8500000000000001E-2</v>
      </c>
    </row>
    <row r="17" spans="1:17" x14ac:dyDescent="0.2">
      <c r="A17" s="205" t="s">
        <v>747</v>
      </c>
      <c r="B17" s="69" t="s">
        <v>760</v>
      </c>
      <c r="C17" s="71" t="s">
        <v>497</v>
      </c>
      <c r="D17" s="70" t="s">
        <v>507</v>
      </c>
      <c r="E17" s="71" t="s">
        <v>753</v>
      </c>
      <c r="F17" s="168" t="s">
        <v>79</v>
      </c>
      <c r="G17" s="259" t="s">
        <v>768</v>
      </c>
      <c r="H17" s="71" t="s">
        <v>776</v>
      </c>
      <c r="I17" s="53"/>
      <c r="J17" s="53"/>
      <c r="K17" s="53"/>
      <c r="L17" s="53"/>
      <c r="Q17" s="43">
        <f t="shared" si="1"/>
        <v>0</v>
      </c>
    </row>
    <row r="18" spans="1:17" x14ac:dyDescent="0.2">
      <c r="A18" s="205" t="s">
        <v>748</v>
      </c>
      <c r="B18" s="72" t="s">
        <v>760</v>
      </c>
      <c r="C18" s="71" t="s">
        <v>497</v>
      </c>
      <c r="D18" s="70" t="s">
        <v>507</v>
      </c>
      <c r="E18" s="71" t="s">
        <v>759</v>
      </c>
      <c r="F18" s="166" t="s">
        <v>764</v>
      </c>
      <c r="G18" s="71" t="s">
        <v>767</v>
      </c>
      <c r="H18" s="71" t="s">
        <v>777</v>
      </c>
      <c r="I18" s="53"/>
      <c r="J18" s="53"/>
      <c r="K18" s="53"/>
      <c r="L18" s="53">
        <v>1.6000000000000001E-3</v>
      </c>
      <c r="M18" s="43">
        <v>4.4999999999999997E-3</v>
      </c>
      <c r="N18" s="43">
        <v>2E-3</v>
      </c>
      <c r="P18" s="43">
        <v>3.4</v>
      </c>
      <c r="Q18" s="43">
        <f t="shared" si="1"/>
        <v>3.3999999999999998E-3</v>
      </c>
    </row>
    <row r="19" spans="1:17" x14ac:dyDescent="0.2">
      <c r="A19" s="205" t="s">
        <v>746</v>
      </c>
      <c r="B19" s="69" t="s">
        <v>760</v>
      </c>
      <c r="C19" s="71" t="s">
        <v>497</v>
      </c>
      <c r="D19" s="70" t="s">
        <v>507</v>
      </c>
      <c r="E19" s="71" t="s">
        <v>755</v>
      </c>
      <c r="F19" s="71" t="s">
        <v>765</v>
      </c>
      <c r="G19" s="259" t="s">
        <v>769</v>
      </c>
      <c r="H19" s="71" t="s">
        <v>779</v>
      </c>
      <c r="I19" s="53"/>
      <c r="J19" s="53"/>
      <c r="K19" s="53"/>
      <c r="L19" s="53">
        <v>1E-3</v>
      </c>
      <c r="M19" s="43">
        <v>1E-3</v>
      </c>
      <c r="N19" s="43">
        <v>1E-3</v>
      </c>
      <c r="P19" s="43">
        <v>1</v>
      </c>
      <c r="Q19" s="43">
        <f t="shared" si="1"/>
        <v>1E-3</v>
      </c>
    </row>
    <row r="20" spans="1:17" x14ac:dyDescent="0.2">
      <c r="A20" s="205" t="s">
        <v>745</v>
      </c>
      <c r="B20" s="69" t="s">
        <v>760</v>
      </c>
      <c r="C20" s="71" t="s">
        <v>497</v>
      </c>
      <c r="D20" s="70" t="s">
        <v>507</v>
      </c>
      <c r="E20" s="71" t="s">
        <v>756</v>
      </c>
      <c r="F20" s="71" t="s">
        <v>766</v>
      </c>
      <c r="G20" s="259" t="s">
        <v>769</v>
      </c>
      <c r="H20" s="71" t="s">
        <v>782</v>
      </c>
      <c r="I20" s="53"/>
      <c r="J20" s="53"/>
      <c r="K20" s="53"/>
      <c r="L20" s="263">
        <v>0.06</v>
      </c>
      <c r="M20" s="43">
        <v>8.6999999999999994E-2</v>
      </c>
      <c r="N20" s="43">
        <v>4.5999999999999999E-2</v>
      </c>
      <c r="O20" s="43">
        <f t="shared" si="0"/>
        <v>0.8571428571428571</v>
      </c>
      <c r="P20" s="43">
        <v>45</v>
      </c>
      <c r="Q20" s="43">
        <f t="shared" si="1"/>
        <v>4.4999999999999998E-2</v>
      </c>
    </row>
    <row r="21" spans="1:17" x14ac:dyDescent="0.2">
      <c r="A21" s="205" t="s">
        <v>743</v>
      </c>
      <c r="B21" s="69" t="s">
        <v>760</v>
      </c>
      <c r="C21" s="71" t="s">
        <v>497</v>
      </c>
      <c r="D21" s="70" t="s">
        <v>507</v>
      </c>
      <c r="E21" s="71" t="s">
        <v>757</v>
      </c>
      <c r="F21" s="71" t="s">
        <v>544</v>
      </c>
      <c r="G21" s="259" t="s">
        <v>769</v>
      </c>
      <c r="H21" s="71" t="s">
        <v>781</v>
      </c>
      <c r="I21" s="53"/>
      <c r="J21" s="53"/>
      <c r="K21" s="53"/>
      <c r="L21" s="263">
        <v>4.4999999999999999E-4</v>
      </c>
      <c r="M21" s="43">
        <v>1E-3</v>
      </c>
      <c r="N21" s="43">
        <v>5.0000000000000001E-4</v>
      </c>
      <c r="O21" s="43">
        <f>L21*1000/70</f>
        <v>6.4285714285714285E-3</v>
      </c>
      <c r="P21" s="43">
        <v>0</v>
      </c>
      <c r="Q21" s="43">
        <f t="shared" si="1"/>
        <v>0</v>
      </c>
    </row>
    <row r="22" spans="1:17" x14ac:dyDescent="0.2">
      <c r="A22" s="205" t="s">
        <v>744</v>
      </c>
      <c r="B22" s="69" t="s">
        <v>760</v>
      </c>
      <c r="C22" s="71" t="s">
        <v>497</v>
      </c>
      <c r="D22" s="70" t="s">
        <v>507</v>
      </c>
      <c r="E22" s="71" t="s">
        <v>758</v>
      </c>
      <c r="F22" s="71" t="s">
        <v>770</v>
      </c>
      <c r="G22" s="259" t="s">
        <v>769</v>
      </c>
      <c r="H22" s="174" t="s">
        <v>780</v>
      </c>
      <c r="I22" s="53"/>
      <c r="J22" s="53"/>
      <c r="K22" s="53"/>
      <c r="L22" s="263">
        <v>0.109</v>
      </c>
      <c r="M22" s="43">
        <v>9.6000000000000002E-2</v>
      </c>
      <c r="N22" s="43">
        <v>0.05</v>
      </c>
      <c r="O22" s="43">
        <f>L22*1000/70</f>
        <v>1.5571428571428572</v>
      </c>
      <c r="P22" s="43">
        <v>64</v>
      </c>
      <c r="Q22" s="43">
        <f t="shared" si="1"/>
        <v>6.4000000000000001E-2</v>
      </c>
    </row>
    <row r="23" spans="1:17" ht="25.5" x14ac:dyDescent="0.2">
      <c r="A23" s="157" t="s">
        <v>841</v>
      </c>
      <c r="B23" s="171" t="s">
        <v>500</v>
      </c>
      <c r="C23" s="71" t="s">
        <v>504</v>
      </c>
      <c r="D23" s="70" t="s">
        <v>508</v>
      </c>
      <c r="E23" s="70"/>
      <c r="F23" s="156" t="s">
        <v>548</v>
      </c>
      <c r="G23" s="68"/>
      <c r="H23" s="68"/>
      <c r="I23" s="68"/>
      <c r="J23" s="53"/>
      <c r="K23" s="53"/>
      <c r="L23" s="53"/>
      <c r="Q23" s="43">
        <f t="shared" si="1"/>
        <v>0</v>
      </c>
    </row>
    <row r="24" spans="1:17" ht="25.5" x14ac:dyDescent="0.2">
      <c r="A24" s="157" t="s">
        <v>733</v>
      </c>
      <c r="B24" s="171" t="s">
        <v>505</v>
      </c>
      <c r="C24" s="71" t="s">
        <v>497</v>
      </c>
      <c r="D24" s="70" t="s">
        <v>508</v>
      </c>
      <c r="E24" s="70" t="s">
        <v>599</v>
      </c>
      <c r="F24" s="156" t="s">
        <v>548</v>
      </c>
      <c r="G24" s="68"/>
      <c r="H24" s="68"/>
      <c r="I24" s="68"/>
      <c r="J24" s="53"/>
      <c r="K24" s="53"/>
      <c r="L24" s="53">
        <v>8.0000000000000002E-3</v>
      </c>
      <c r="M24" s="43">
        <v>1.2E-2</v>
      </c>
      <c r="P24" s="43">
        <v>7.7</v>
      </c>
      <c r="Q24" s="43">
        <f t="shared" si="1"/>
        <v>7.7000000000000002E-3</v>
      </c>
    </row>
    <row r="25" spans="1:17" ht="14.25" x14ac:dyDescent="0.2">
      <c r="A25" s="205" t="s">
        <v>734</v>
      </c>
      <c r="B25" s="72" t="s">
        <v>521</v>
      </c>
      <c r="C25" s="71" t="s">
        <v>497</v>
      </c>
      <c r="D25" s="70" t="s">
        <v>507</v>
      </c>
      <c r="E25" s="70" t="s">
        <v>850</v>
      </c>
      <c r="F25" s="70" t="s">
        <v>535</v>
      </c>
      <c r="G25" s="259" t="s">
        <v>769</v>
      </c>
      <c r="H25" s="70" t="s">
        <v>810</v>
      </c>
      <c r="I25" s="53"/>
      <c r="J25" s="53"/>
      <c r="K25" s="53"/>
      <c r="L25" s="53">
        <v>6.9</v>
      </c>
      <c r="M25" s="43">
        <v>7.1</v>
      </c>
      <c r="N25" s="43">
        <v>9.35</v>
      </c>
      <c r="P25" s="43">
        <v>10</v>
      </c>
      <c r="Q25" s="43">
        <f t="shared" si="1"/>
        <v>0.01</v>
      </c>
    </row>
    <row r="26" spans="1:17" ht="14.25" x14ac:dyDescent="0.2">
      <c r="A26" s="205" t="s">
        <v>735</v>
      </c>
      <c r="B26" s="69" t="s">
        <v>522</v>
      </c>
      <c r="C26" s="158" t="s">
        <v>497</v>
      </c>
      <c r="D26" s="70" t="s">
        <v>507</v>
      </c>
      <c r="E26" s="70" t="s">
        <v>849</v>
      </c>
      <c r="F26" s="70" t="s">
        <v>536</v>
      </c>
      <c r="G26" s="259" t="s">
        <v>769</v>
      </c>
      <c r="H26" s="70" t="s">
        <v>809</v>
      </c>
      <c r="I26" s="53"/>
      <c r="J26" s="53"/>
      <c r="K26" s="53"/>
      <c r="L26" s="263">
        <v>2.21</v>
      </c>
      <c r="M26" s="43">
        <v>0.53</v>
      </c>
      <c r="N26" s="43">
        <v>0.34</v>
      </c>
      <c r="O26" s="43">
        <f>L26/70</f>
        <v>3.157142857142857E-2</v>
      </c>
      <c r="P26" s="43">
        <v>1</v>
      </c>
      <c r="Q26" s="43">
        <f t="shared" si="1"/>
        <v>1E-3</v>
      </c>
    </row>
    <row r="27" spans="1:17" ht="14.25" x14ac:dyDescent="0.2">
      <c r="A27" s="205" t="s">
        <v>736</v>
      </c>
      <c r="B27" s="69" t="s">
        <v>523</v>
      </c>
      <c r="C27" s="158" t="s">
        <v>497</v>
      </c>
      <c r="D27" s="70" t="s">
        <v>507</v>
      </c>
      <c r="E27" s="70" t="s">
        <v>593</v>
      </c>
      <c r="F27" s="70" t="s">
        <v>537</v>
      </c>
      <c r="G27" s="261" t="s">
        <v>802</v>
      </c>
      <c r="H27" s="70"/>
      <c r="I27" s="53"/>
      <c r="J27" s="53"/>
      <c r="K27" s="53"/>
      <c r="L27" s="53">
        <v>2</v>
      </c>
      <c r="M27" s="43">
        <v>3</v>
      </c>
      <c r="N27" s="43">
        <v>1.87</v>
      </c>
      <c r="P27" s="43">
        <v>15</v>
      </c>
      <c r="Q27" s="43">
        <f t="shared" si="1"/>
        <v>1.4999999999999999E-2</v>
      </c>
    </row>
    <row r="28" spans="1:17" x14ac:dyDescent="0.2">
      <c r="A28" s="207" t="s">
        <v>517</v>
      </c>
      <c r="B28" s="72" t="s">
        <v>528</v>
      </c>
      <c r="C28" s="70"/>
      <c r="D28" s="70" t="s">
        <v>507</v>
      </c>
      <c r="E28" s="70" t="s">
        <v>761</v>
      </c>
      <c r="F28" s="70" t="s">
        <v>538</v>
      </c>
      <c r="G28" s="261" t="s">
        <v>802</v>
      </c>
      <c r="H28" s="53"/>
      <c r="I28" s="53"/>
      <c r="J28" s="53"/>
      <c r="K28" s="53"/>
      <c r="L28" s="53">
        <v>0.2</v>
      </c>
      <c r="M28" s="43">
        <v>0.1</v>
      </c>
      <c r="N28" s="43">
        <v>0.01</v>
      </c>
      <c r="P28" s="43">
        <v>0.5</v>
      </c>
      <c r="Q28" s="43">
        <f t="shared" si="1"/>
        <v>5.0000000000000001E-4</v>
      </c>
    </row>
    <row r="29" spans="1:17" ht="25.5" x14ac:dyDescent="0.2">
      <c r="A29" s="207" t="s">
        <v>512</v>
      </c>
      <c r="B29" s="72" t="s">
        <v>530</v>
      </c>
      <c r="C29" s="70"/>
      <c r="D29" s="70" t="s">
        <v>507</v>
      </c>
      <c r="E29" s="70" t="s">
        <v>761</v>
      </c>
      <c r="F29" s="70" t="s">
        <v>539</v>
      </c>
      <c r="G29" s="259" t="s">
        <v>769</v>
      </c>
      <c r="H29" s="53"/>
      <c r="I29" s="53"/>
      <c r="J29" s="53"/>
      <c r="K29" s="53"/>
      <c r="L29" s="53">
        <v>2.2999999999999998</v>
      </c>
      <c r="M29" s="43">
        <v>1.7</v>
      </c>
      <c r="N29" s="43">
        <v>2.13</v>
      </c>
      <c r="P29" s="43">
        <v>2</v>
      </c>
      <c r="Q29" s="43">
        <f t="shared" si="1"/>
        <v>2E-3</v>
      </c>
    </row>
    <row r="30" spans="1:17" ht="14.25" x14ac:dyDescent="0.2">
      <c r="A30" s="207" t="s">
        <v>513</v>
      </c>
      <c r="B30" s="69" t="s">
        <v>531</v>
      </c>
      <c r="C30" s="70"/>
      <c r="D30" s="70" t="s">
        <v>507</v>
      </c>
      <c r="E30" s="70" t="s">
        <v>761</v>
      </c>
      <c r="F30" s="70" t="s">
        <v>540</v>
      </c>
      <c r="G30" s="261" t="s">
        <v>802</v>
      </c>
      <c r="H30" s="70" t="s">
        <v>808</v>
      </c>
      <c r="I30" s="53"/>
      <c r="J30" s="53"/>
      <c r="K30" s="53"/>
      <c r="L30" s="53">
        <v>13.4</v>
      </c>
      <c r="M30" s="43">
        <v>24.9</v>
      </c>
      <c r="N30" s="43">
        <v>15.74</v>
      </c>
      <c r="P30" s="43">
        <v>10</v>
      </c>
      <c r="Q30" s="43">
        <f t="shared" si="1"/>
        <v>0.01</v>
      </c>
    </row>
    <row r="31" spans="1:17" x14ac:dyDescent="0.2">
      <c r="A31" s="207" t="s">
        <v>514</v>
      </c>
      <c r="B31" s="72" t="s">
        <v>532</v>
      </c>
      <c r="C31" s="70"/>
      <c r="D31" s="70" t="s">
        <v>507</v>
      </c>
      <c r="E31" s="70" t="s">
        <v>761</v>
      </c>
      <c r="F31" s="70" t="s">
        <v>541</v>
      </c>
      <c r="G31" s="53"/>
      <c r="H31" s="178"/>
      <c r="I31" s="53"/>
      <c r="J31" s="53"/>
      <c r="K31" s="53"/>
      <c r="L31" s="53">
        <v>0.1</v>
      </c>
      <c r="M31" s="43">
        <v>0.1</v>
      </c>
      <c r="N31" s="43">
        <v>0.05</v>
      </c>
      <c r="P31" s="43">
        <v>100</v>
      </c>
      <c r="Q31" s="43">
        <f t="shared" si="1"/>
        <v>0.1</v>
      </c>
    </row>
    <row r="32" spans="1:17" x14ac:dyDescent="0.2">
      <c r="A32" s="207" t="s">
        <v>515</v>
      </c>
      <c r="B32" s="69" t="s">
        <v>533</v>
      </c>
      <c r="C32" s="70"/>
      <c r="D32" s="70" t="s">
        <v>529</v>
      </c>
      <c r="E32" s="70" t="s">
        <v>761</v>
      </c>
      <c r="F32" s="70" t="s">
        <v>534</v>
      </c>
      <c r="G32" s="261" t="s">
        <v>802</v>
      </c>
      <c r="H32" s="177" t="s">
        <v>804</v>
      </c>
      <c r="I32" s="53"/>
      <c r="J32" s="53"/>
      <c r="K32" s="53"/>
      <c r="L32" s="263">
        <v>2.0000000000000002E-5</v>
      </c>
      <c r="M32" s="43">
        <v>6.0000000000000002E-5</v>
      </c>
      <c r="N32" s="43">
        <v>2.8E-5</v>
      </c>
      <c r="O32" s="43">
        <f t="shared" ref="O32:O36" si="2">L32*1000/70</f>
        <v>2.8571428571428574E-4</v>
      </c>
      <c r="P32" s="43">
        <v>0.06</v>
      </c>
      <c r="Q32" s="43">
        <f t="shared" si="1"/>
        <v>5.9999999999999995E-5</v>
      </c>
    </row>
    <row r="33" spans="1:17" x14ac:dyDescent="0.2">
      <c r="A33" s="208" t="s">
        <v>518</v>
      </c>
      <c r="B33" s="69" t="s">
        <v>533</v>
      </c>
      <c r="C33" s="70"/>
      <c r="D33" s="70" t="s">
        <v>529</v>
      </c>
      <c r="E33" s="70" t="s">
        <v>761</v>
      </c>
      <c r="F33" s="70" t="s">
        <v>542</v>
      </c>
      <c r="G33" s="53"/>
      <c r="H33" s="176"/>
      <c r="I33" s="53"/>
      <c r="J33" s="53"/>
      <c r="K33" s="53"/>
      <c r="L33" s="53">
        <v>4.8000000000000001E-5</v>
      </c>
      <c r="M33" s="274">
        <v>3.5683333333333313E-4</v>
      </c>
      <c r="N33" s="43">
        <v>9.1000000000000003E-5</v>
      </c>
      <c r="P33" s="43">
        <v>0.14000000000000001</v>
      </c>
      <c r="Q33" s="43">
        <f t="shared" si="1"/>
        <v>1.4000000000000001E-4</v>
      </c>
    </row>
    <row r="34" spans="1:17" ht="14.25" x14ac:dyDescent="0.2">
      <c r="A34" s="208" t="s">
        <v>783</v>
      </c>
      <c r="B34" s="69" t="s">
        <v>533</v>
      </c>
      <c r="C34" s="70"/>
      <c r="D34" s="70" t="s">
        <v>529</v>
      </c>
      <c r="E34" s="70" t="s">
        <v>761</v>
      </c>
      <c r="F34" s="70" t="s">
        <v>543</v>
      </c>
      <c r="G34" s="53"/>
      <c r="H34" s="177" t="s">
        <v>805</v>
      </c>
      <c r="I34" s="53"/>
      <c r="J34" s="53"/>
      <c r="K34" s="53"/>
      <c r="L34" s="263">
        <v>4.3999999999999999E-5</v>
      </c>
      <c r="M34" s="274">
        <v>3.2774999999999997E-4</v>
      </c>
      <c r="N34" s="43">
        <v>1.12E-4</v>
      </c>
      <c r="O34" s="43">
        <f t="shared" si="2"/>
        <v>6.2857142857142853E-4</v>
      </c>
      <c r="P34" s="43">
        <v>0.22</v>
      </c>
      <c r="Q34" s="43">
        <f t="shared" si="1"/>
        <v>2.2000000000000001E-4</v>
      </c>
    </row>
    <row r="35" spans="1:17" ht="14.25" x14ac:dyDescent="0.2">
      <c r="A35" s="208" t="s">
        <v>798</v>
      </c>
      <c r="B35" s="69" t="s">
        <v>533</v>
      </c>
      <c r="C35" s="70"/>
      <c r="D35" s="70" t="s">
        <v>529</v>
      </c>
      <c r="E35" s="70" t="s">
        <v>761</v>
      </c>
      <c r="F35" s="70" t="s">
        <v>544</v>
      </c>
      <c r="G35" s="53"/>
      <c r="H35" s="53"/>
      <c r="I35" s="53"/>
      <c r="J35" s="53"/>
      <c r="K35" s="53"/>
      <c r="L35" s="53">
        <v>5.0000000000000002E-5</v>
      </c>
      <c r="M35" s="274">
        <v>2.0334166666666664E-4</v>
      </c>
      <c r="N35" s="43">
        <v>6.0000000000000002E-5</v>
      </c>
      <c r="Q35" s="43">
        <f t="shared" si="1"/>
        <v>0</v>
      </c>
    </row>
    <row r="36" spans="1:17" ht="14.25" x14ac:dyDescent="0.2">
      <c r="A36" s="208" t="s">
        <v>799</v>
      </c>
      <c r="B36" s="69" t="s">
        <v>533</v>
      </c>
      <c r="C36" s="70"/>
      <c r="D36" s="70" t="s">
        <v>529</v>
      </c>
      <c r="E36" s="70" t="s">
        <v>761</v>
      </c>
      <c r="F36" s="70" t="s">
        <v>545</v>
      </c>
      <c r="G36" s="260" t="s">
        <v>807</v>
      </c>
      <c r="H36" s="70" t="s">
        <v>806</v>
      </c>
      <c r="I36" s="53"/>
      <c r="J36" s="53"/>
      <c r="K36" s="53"/>
      <c r="L36" s="263">
        <v>3.0000000000000001E-5</v>
      </c>
      <c r="M36" s="274">
        <v>9.0000000000000006E-5</v>
      </c>
      <c r="N36" s="43">
        <v>4.6999999999999997E-5</v>
      </c>
      <c r="O36" s="265">
        <f t="shared" si="2"/>
        <v>4.285714285714286E-4</v>
      </c>
      <c r="P36" s="43">
        <v>0.03</v>
      </c>
      <c r="Q36" s="43">
        <f t="shared" si="1"/>
        <v>2.9999999999999997E-5</v>
      </c>
    </row>
    <row r="37" spans="1:17" ht="14.25" x14ac:dyDescent="0.2">
      <c r="A37" s="208" t="s">
        <v>800</v>
      </c>
      <c r="B37" s="69" t="s">
        <v>533</v>
      </c>
      <c r="C37" s="70"/>
      <c r="D37" s="70" t="s">
        <v>529</v>
      </c>
      <c r="E37" s="70" t="s">
        <v>761</v>
      </c>
      <c r="F37" s="70" t="s">
        <v>546</v>
      </c>
      <c r="G37" s="53"/>
      <c r="H37" s="53"/>
      <c r="I37" s="53"/>
      <c r="J37" s="53"/>
      <c r="K37" s="53"/>
      <c r="L37" s="53">
        <v>2.1999999999999999E-5</v>
      </c>
      <c r="M37" s="274">
        <v>8.2083333333333327E-5</v>
      </c>
      <c r="N37" s="43">
        <v>5.1E-5</v>
      </c>
      <c r="P37" s="43">
        <v>0.06</v>
      </c>
      <c r="Q37" s="43">
        <f t="shared" si="1"/>
        <v>5.9999999999999995E-5</v>
      </c>
    </row>
    <row r="38" spans="1:17" ht="14.25" x14ac:dyDescent="0.2">
      <c r="A38" s="208" t="s">
        <v>801</v>
      </c>
      <c r="B38" s="69" t="s">
        <v>533</v>
      </c>
      <c r="C38" s="70"/>
      <c r="D38" s="70" t="s">
        <v>529</v>
      </c>
      <c r="E38" s="70" t="s">
        <v>761</v>
      </c>
      <c r="F38" s="70" t="s">
        <v>546</v>
      </c>
      <c r="G38" s="53"/>
      <c r="H38" s="53"/>
      <c r="I38" s="53"/>
      <c r="J38" s="53"/>
      <c r="K38" s="53"/>
      <c r="L38" s="53">
        <v>3.0000000000000001E-5</v>
      </c>
      <c r="M38" s="274">
        <v>9.6333333333333348E-5</v>
      </c>
      <c r="N38" s="43">
        <v>4.5000000000000003E-5</v>
      </c>
      <c r="Q38" s="43">
        <f t="shared" si="1"/>
        <v>0</v>
      </c>
    </row>
    <row r="39" spans="1:17" x14ac:dyDescent="0.2">
      <c r="A39" s="208" t="s">
        <v>519</v>
      </c>
      <c r="B39" s="69" t="s">
        <v>533</v>
      </c>
      <c r="C39" s="70"/>
      <c r="D39" s="70" t="s">
        <v>529</v>
      </c>
      <c r="E39" s="70" t="s">
        <v>761</v>
      </c>
      <c r="F39" s="70" t="s">
        <v>547</v>
      </c>
      <c r="G39" s="53"/>
      <c r="H39" s="53"/>
      <c r="I39" s="53"/>
      <c r="J39" s="53"/>
      <c r="K39" s="53"/>
      <c r="L39" s="53">
        <v>1.2999999999999999E-5</v>
      </c>
      <c r="M39" s="274">
        <v>1.3366666666666667E-4</v>
      </c>
      <c r="N39" s="43">
        <v>5.1E-5</v>
      </c>
      <c r="P39" s="43">
        <v>0.06</v>
      </c>
      <c r="Q39" s="43">
        <f t="shared" si="1"/>
        <v>5.9999999999999995E-5</v>
      </c>
    </row>
    <row r="40" spans="1:17" x14ac:dyDescent="0.2">
      <c r="A40" s="207" t="s">
        <v>516</v>
      </c>
      <c r="B40" s="159"/>
      <c r="C40" s="70"/>
      <c r="D40" s="70" t="s">
        <v>529</v>
      </c>
      <c r="E40" s="70" t="s">
        <v>761</v>
      </c>
      <c r="F40" s="70"/>
      <c r="G40" s="53"/>
      <c r="H40" s="53"/>
      <c r="I40" s="53"/>
      <c r="J40" s="53"/>
      <c r="K40" s="53"/>
      <c r="L40" s="53"/>
    </row>
    <row r="41" spans="1:17" x14ac:dyDescent="0.2">
      <c r="A41" s="202"/>
      <c r="B41" s="200"/>
      <c r="C41" s="201"/>
      <c r="D41" s="201"/>
      <c r="E41" s="201"/>
      <c r="F41" s="201"/>
    </row>
    <row r="42" spans="1:17" x14ac:dyDescent="0.2">
      <c r="A42" s="202"/>
      <c r="B42" s="200"/>
      <c r="C42" s="201"/>
      <c r="D42" s="201"/>
      <c r="E42" s="201"/>
      <c r="F42" s="201"/>
    </row>
    <row r="43" spans="1:17" ht="14.25" customHeight="1" x14ac:dyDescent="0.2">
      <c r="A43" s="44" t="s">
        <v>838</v>
      </c>
      <c r="B43" s="44"/>
      <c r="C43" s="44"/>
      <c r="D43" s="44"/>
      <c r="E43" s="44"/>
    </row>
    <row r="44" spans="1:17" x14ac:dyDescent="0.2">
      <c r="A44" s="44" t="s">
        <v>784</v>
      </c>
      <c r="B44" s="44"/>
      <c r="C44" s="44"/>
      <c r="D44" s="44"/>
      <c r="E44" s="44"/>
    </row>
    <row r="45" spans="1:17" x14ac:dyDescent="0.2">
      <c r="A45" s="44" t="s">
        <v>785</v>
      </c>
      <c r="B45" s="44"/>
      <c r="C45" s="44"/>
      <c r="D45" s="44"/>
      <c r="E45" s="44"/>
    </row>
    <row r="46" spans="1:17" x14ac:dyDescent="0.2">
      <c r="A46" s="44" t="s">
        <v>786</v>
      </c>
      <c r="B46" s="44"/>
      <c r="C46" s="44"/>
      <c r="D46" s="44"/>
      <c r="E46" s="44"/>
    </row>
    <row r="47" spans="1:17" x14ac:dyDescent="0.2">
      <c r="A47" s="44" t="s">
        <v>787</v>
      </c>
      <c r="B47" s="44"/>
      <c r="C47" s="44"/>
      <c r="D47" s="44"/>
      <c r="E47" s="44"/>
    </row>
    <row r="48" spans="1:17" x14ac:dyDescent="0.2">
      <c r="A48" s="44" t="s">
        <v>788</v>
      </c>
      <c r="B48" s="44"/>
      <c r="C48" s="44"/>
      <c r="D48" s="44"/>
      <c r="E48" s="44"/>
    </row>
    <row r="49" spans="1:5" ht="40.5" customHeight="1" x14ac:dyDescent="0.2">
      <c r="A49" s="304" t="s">
        <v>789</v>
      </c>
      <c r="B49" s="305"/>
      <c r="C49" s="305"/>
      <c r="D49" s="305"/>
      <c r="E49" s="305"/>
    </row>
    <row r="50" spans="1:5" ht="39.75" customHeight="1" x14ac:dyDescent="0.2">
      <c r="A50" s="306" t="s">
        <v>791</v>
      </c>
      <c r="B50" s="306"/>
      <c r="C50" s="306"/>
      <c r="D50" s="306"/>
      <c r="E50" s="306"/>
    </row>
    <row r="51" spans="1:5" x14ac:dyDescent="0.2">
      <c r="A51" s="44" t="s">
        <v>792</v>
      </c>
    </row>
    <row r="52" spans="1:5" x14ac:dyDescent="0.2">
      <c r="A52" s="44" t="s">
        <v>793</v>
      </c>
    </row>
    <row r="53" spans="1:5" x14ac:dyDescent="0.2">
      <c r="A53" s="44" t="s">
        <v>794</v>
      </c>
    </row>
    <row r="54" spans="1:5" x14ac:dyDescent="0.2">
      <c r="A54" s="44" t="s">
        <v>795</v>
      </c>
    </row>
    <row r="55" spans="1:5" x14ac:dyDescent="0.2">
      <c r="A55" s="44" t="s">
        <v>811</v>
      </c>
    </row>
    <row r="56" spans="1:5" x14ac:dyDescent="0.2">
      <c r="A56" s="44" t="s">
        <v>851</v>
      </c>
    </row>
    <row r="57" spans="1:5" x14ac:dyDescent="0.2">
      <c r="A57" s="44" t="s">
        <v>852</v>
      </c>
    </row>
    <row r="59" spans="1:5" x14ac:dyDescent="0.2">
      <c r="A59" s="172"/>
      <c r="B59" s="44" t="s">
        <v>796</v>
      </c>
    </row>
    <row r="60" spans="1:5" x14ac:dyDescent="0.2">
      <c r="A60" s="173"/>
      <c r="B60" s="44" t="s">
        <v>797</v>
      </c>
    </row>
    <row r="61" spans="1:5" x14ac:dyDescent="0.2">
      <c r="A61" s="175"/>
      <c r="B61" s="44" t="s">
        <v>901</v>
      </c>
    </row>
  </sheetData>
  <mergeCells count="3">
    <mergeCell ref="A2:D2"/>
    <mergeCell ref="A49:E49"/>
    <mergeCell ref="A50:E50"/>
  </mergeCells>
  <conditionalFormatting sqref="L14:N14">
    <cfRule type="cellIs" dxfId="15" priority="17" operator="greaterThan">
      <formula>$Q$14</formula>
    </cfRule>
  </conditionalFormatting>
  <conditionalFormatting sqref="L15:N15">
    <cfRule type="cellIs" dxfId="14" priority="16" operator="greaterThan">
      <formula>$Q$15</formula>
    </cfRule>
  </conditionalFormatting>
  <conditionalFormatting sqref="L16:N16">
    <cfRule type="cellIs" dxfId="13" priority="15" operator="greaterThan">
      <formula>$Q$16</formula>
    </cfRule>
  </conditionalFormatting>
  <conditionalFormatting sqref="L18:N18">
    <cfRule type="cellIs" dxfId="12" priority="14" operator="greaterThan">
      <formula>$Q$18</formula>
    </cfRule>
  </conditionalFormatting>
  <conditionalFormatting sqref="L19:N19">
    <cfRule type="cellIs" dxfId="11" priority="12" operator="greaterThan">
      <formula>$Q$19</formula>
    </cfRule>
  </conditionalFormatting>
  <conditionalFormatting sqref="L20:N20">
    <cfRule type="cellIs" dxfId="10" priority="11" operator="greaterThan">
      <formula>$Q$20</formula>
    </cfRule>
  </conditionalFormatting>
  <conditionalFormatting sqref="L21:N21">
    <cfRule type="cellIs" dxfId="9" priority="10" operator="greaterThan">
      <formula>$Q$21</formula>
    </cfRule>
  </conditionalFormatting>
  <conditionalFormatting sqref="L22:N22">
    <cfRule type="cellIs" dxfId="8" priority="9" operator="greaterThan">
      <formula>$Q$22</formula>
    </cfRule>
  </conditionalFormatting>
  <conditionalFormatting sqref="L31:N31">
    <cfRule type="cellIs" dxfId="7" priority="8" operator="greaterThan">
      <formula>$Q$31</formula>
    </cfRule>
  </conditionalFormatting>
  <conditionalFormatting sqref="L32:N32">
    <cfRule type="cellIs" dxfId="6" priority="7" operator="greaterThan">
      <formula>$Q$32</formula>
    </cfRule>
  </conditionalFormatting>
  <conditionalFormatting sqref="L33:N33">
    <cfRule type="cellIs" dxfId="5" priority="6" operator="greaterThan">
      <formula>$Q$33</formula>
    </cfRule>
  </conditionalFormatting>
  <conditionalFormatting sqref="L34:N34">
    <cfRule type="cellIs" dxfId="4" priority="5" operator="greaterThan">
      <formula>$Q$34</formula>
    </cfRule>
  </conditionalFormatting>
  <conditionalFormatting sqref="L35:N35">
    <cfRule type="cellIs" dxfId="3" priority="4" operator="greaterThan">
      <formula>$Q$35</formula>
    </cfRule>
  </conditionalFormatting>
  <conditionalFormatting sqref="L36:N36">
    <cfRule type="cellIs" dxfId="2" priority="3" operator="greaterThan">
      <formula>$Q$36</formula>
    </cfRule>
  </conditionalFormatting>
  <conditionalFormatting sqref="L37:N37">
    <cfRule type="cellIs" dxfId="1" priority="2" operator="greaterThan">
      <formula>$Q$37</formula>
    </cfRule>
  </conditionalFormatting>
  <conditionalFormatting sqref="L39:N39">
    <cfRule type="cellIs" dxfId="0" priority="1" operator="greaterThan">
      <formula>$Q$39</formula>
    </cfRule>
  </conditionalFormatting>
  <pageMargins left="0.74803149606299213" right="0.74803149606299213" top="0.98425196850393704" bottom="0.98425196850393704" header="0.51181102362204722" footer="0.51181102362204722"/>
  <pageSetup paperSize="9" scale="70"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90" zoomScaleNormal="90" zoomScaleSheetLayoutView="90" zoomScalePageLayoutView="70" workbookViewId="0">
      <selection activeCell="H8" sqref="H8"/>
    </sheetView>
  </sheetViews>
  <sheetFormatPr defaultColWidth="9" defaultRowHeight="12.75" x14ac:dyDescent="0.2"/>
  <cols>
    <col min="1" max="1" width="18.125" style="211" customWidth="1"/>
    <col min="2" max="2" width="21.75" style="211" customWidth="1"/>
    <col min="3" max="3" width="26.625" style="211" customWidth="1"/>
    <col min="4" max="4" width="25.125" style="211" customWidth="1"/>
    <col min="5" max="5" width="27.125" style="211" customWidth="1"/>
    <col min="6" max="6" width="25.25" style="211" customWidth="1"/>
    <col min="7" max="7" width="22.875" style="211" customWidth="1"/>
    <col min="8" max="8" width="20.75" style="211" customWidth="1"/>
    <col min="9" max="16384" width="9" style="211"/>
  </cols>
  <sheetData>
    <row r="1" spans="1:11" ht="51.75" customHeight="1" x14ac:dyDescent="0.2">
      <c r="A1" s="314" t="s">
        <v>868</v>
      </c>
      <c r="B1" s="314"/>
      <c r="C1" s="314"/>
      <c r="D1" s="314"/>
      <c r="E1" s="314"/>
      <c r="F1" s="314"/>
      <c r="G1" s="314"/>
      <c r="H1" s="314"/>
      <c r="I1" s="314"/>
    </row>
    <row r="2" spans="1:11" ht="95.25" customHeight="1" x14ac:dyDescent="0.2">
      <c r="A2" s="220" t="s">
        <v>494</v>
      </c>
      <c r="B2" s="220" t="s">
        <v>495</v>
      </c>
      <c r="C2" s="220" t="s">
        <v>857</v>
      </c>
      <c r="D2" s="221" t="s">
        <v>858</v>
      </c>
      <c r="E2" s="221" t="s">
        <v>859</v>
      </c>
      <c r="F2" s="243" t="s">
        <v>742</v>
      </c>
      <c r="G2" s="51" t="s">
        <v>432</v>
      </c>
      <c r="H2" s="51" t="s">
        <v>433</v>
      </c>
      <c r="I2" s="52" t="s">
        <v>7</v>
      </c>
    </row>
    <row r="3" spans="1:11" ht="80.25" customHeight="1" x14ac:dyDescent="0.2">
      <c r="A3" s="222" t="s">
        <v>860</v>
      </c>
      <c r="B3" s="222" t="s">
        <v>861</v>
      </c>
      <c r="C3" s="223" t="s">
        <v>862</v>
      </c>
      <c r="D3" s="224" t="s">
        <v>504</v>
      </c>
      <c r="E3" s="223" t="s">
        <v>878</v>
      </c>
      <c r="F3" s="242" t="s">
        <v>885</v>
      </c>
      <c r="H3" s="268" t="s">
        <v>997</v>
      </c>
      <c r="I3" s="232"/>
    </row>
    <row r="4" spans="1:11" ht="30.75" customHeight="1" x14ac:dyDescent="0.2">
      <c r="A4" s="307" t="s">
        <v>869</v>
      </c>
      <c r="B4" s="308"/>
      <c r="C4" s="308"/>
      <c r="D4" s="308"/>
      <c r="E4" s="309"/>
      <c r="F4" s="244"/>
      <c r="G4" s="232"/>
      <c r="H4" s="232"/>
      <c r="I4" s="232"/>
    </row>
    <row r="5" spans="1:11" ht="30.75" customHeight="1" x14ac:dyDescent="0.2">
      <c r="A5" s="231"/>
      <c r="B5" s="231"/>
      <c r="C5" s="231"/>
      <c r="D5" s="231"/>
      <c r="E5" s="231"/>
    </row>
    <row r="6" spans="1:11" ht="55.5" customHeight="1" x14ac:dyDescent="0.2">
      <c r="A6" s="312" t="s">
        <v>883</v>
      </c>
      <c r="B6" s="313"/>
      <c r="C6" s="313"/>
      <c r="D6" s="313"/>
      <c r="E6" s="313"/>
      <c r="F6" s="313"/>
      <c r="G6" s="313"/>
    </row>
    <row r="7" spans="1:11" ht="63.75" customHeight="1" x14ac:dyDescent="0.2">
      <c r="A7" s="310" t="s">
        <v>404</v>
      </c>
      <c r="B7" s="311"/>
      <c r="C7" s="236" t="s">
        <v>405</v>
      </c>
      <c r="D7" s="236" t="s">
        <v>881</v>
      </c>
      <c r="E7" s="51" t="s">
        <v>432</v>
      </c>
      <c r="F7" s="51" t="s">
        <v>742</v>
      </c>
      <c r="G7" s="51" t="s">
        <v>433</v>
      </c>
      <c r="H7" s="52" t="s">
        <v>7</v>
      </c>
    </row>
    <row r="8" spans="1:11" ht="254.25" customHeight="1" x14ac:dyDescent="0.2">
      <c r="A8" s="237" t="s">
        <v>882</v>
      </c>
      <c r="B8" s="238" t="s">
        <v>879</v>
      </c>
      <c r="C8" s="239" t="s">
        <v>884</v>
      </c>
      <c r="D8" s="239" t="s">
        <v>880</v>
      </c>
      <c r="E8" s="240" t="s">
        <v>886</v>
      </c>
      <c r="F8" s="245" t="s">
        <v>902</v>
      </c>
      <c r="G8" s="232"/>
      <c r="H8" s="268" t="s">
        <v>998</v>
      </c>
    </row>
    <row r="9" spans="1:11" ht="31.5" customHeight="1" x14ac:dyDescent="0.2">
      <c r="A9" s="212"/>
      <c r="B9" s="212"/>
      <c r="D9" s="212"/>
      <c r="E9" s="212"/>
    </row>
    <row r="10" spans="1:11" ht="31.5" customHeight="1" x14ac:dyDescent="0.2">
      <c r="A10" s="212"/>
      <c r="B10" s="212"/>
      <c r="D10" s="212"/>
      <c r="E10" s="212"/>
    </row>
    <row r="11" spans="1:11" ht="31.5" customHeight="1" x14ac:dyDescent="0.2">
      <c r="A11" s="212"/>
      <c r="B11" s="212"/>
      <c r="D11" s="212"/>
      <c r="E11" s="235"/>
      <c r="F11" s="235"/>
      <c r="G11" s="233"/>
      <c r="H11" s="233"/>
      <c r="I11" s="234"/>
      <c r="J11" s="234"/>
      <c r="K11" s="234"/>
    </row>
    <row r="12" spans="1:11" ht="48" customHeight="1" x14ac:dyDescent="0.2">
      <c r="A12" s="212"/>
      <c r="B12" s="212"/>
      <c r="D12" s="212"/>
      <c r="E12" s="212"/>
    </row>
    <row r="13" spans="1:11" ht="31.5" customHeight="1" x14ac:dyDescent="0.2">
      <c r="A13" s="212"/>
      <c r="B13" s="212"/>
      <c r="D13" s="212"/>
      <c r="E13" s="212"/>
    </row>
    <row r="14" spans="1:11" ht="31.5" customHeight="1" x14ac:dyDescent="0.2">
      <c r="A14" s="212"/>
      <c r="B14" s="212"/>
      <c r="D14" s="212"/>
      <c r="E14" s="212"/>
    </row>
    <row r="15" spans="1:11" ht="31.5" customHeight="1" x14ac:dyDescent="0.2"/>
    <row r="16" spans="1:11" ht="152.25" customHeight="1" x14ac:dyDescent="0.2"/>
    <row r="17" ht="31.5" customHeight="1" x14ac:dyDescent="0.2"/>
    <row r="18" ht="31.5" customHeight="1" x14ac:dyDescent="0.2"/>
    <row r="19" ht="31.5" customHeight="1" x14ac:dyDescent="0.2"/>
    <row r="20" ht="31.5" customHeight="1" x14ac:dyDescent="0.2"/>
    <row r="21" ht="31.5" customHeight="1" x14ac:dyDescent="0.2"/>
    <row r="22" ht="70.5" customHeight="1" x14ac:dyDescent="0.2"/>
    <row r="23" ht="19.5" customHeight="1" x14ac:dyDescent="0.2"/>
    <row r="26" ht="28.9" customHeight="1" x14ac:dyDescent="0.2"/>
    <row r="31" ht="91.9" customHeight="1" x14ac:dyDescent="0.2"/>
    <row r="32" ht="72" customHeight="1" x14ac:dyDescent="0.2"/>
    <row r="33" ht="81" customHeight="1" x14ac:dyDescent="0.2"/>
  </sheetData>
  <mergeCells count="4">
    <mergeCell ref="A4:E4"/>
    <mergeCell ref="A7:B7"/>
    <mergeCell ref="A6:G6"/>
    <mergeCell ref="A1:I1"/>
  </mergeCells>
  <pageMargins left="0.74803149606299213" right="0.74803149606299213" top="0.98425196850393704" bottom="0.98425196850393704" header="0.51181102362204722" footer="0.51181102362204722"/>
  <pageSetup paperSize="9" scale="7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opLeftCell="A9" zoomScale="80" zoomScaleNormal="80" zoomScaleSheetLayoutView="100" workbookViewId="0">
      <selection activeCell="G13" sqref="G13"/>
    </sheetView>
  </sheetViews>
  <sheetFormatPr defaultColWidth="9" defaultRowHeight="12.75" x14ac:dyDescent="0.2"/>
  <cols>
    <col min="1" max="1" width="7.625" style="43" customWidth="1"/>
    <col min="2" max="2" width="28.375" style="43" customWidth="1"/>
    <col min="3" max="3" width="44.375" style="43" customWidth="1"/>
    <col min="4" max="4" width="52.75" style="43" customWidth="1"/>
    <col min="5" max="5" width="27.5" style="43" customWidth="1"/>
    <col min="6" max="6" width="22.25" style="43" customWidth="1"/>
    <col min="7" max="7" width="35.25" style="43" customWidth="1"/>
    <col min="8" max="8" width="28.375" style="43" customWidth="1"/>
    <col min="9" max="16384" width="9" style="43"/>
  </cols>
  <sheetData>
    <row r="1" spans="1:10" ht="15" x14ac:dyDescent="0.25">
      <c r="A1" s="41"/>
      <c r="B1" s="41"/>
      <c r="C1" s="41"/>
      <c r="D1" s="41"/>
    </row>
    <row r="2" spans="1:10" ht="30.75" customHeight="1" x14ac:dyDescent="0.25">
      <c r="A2" s="303" t="s">
        <v>561</v>
      </c>
      <c r="B2" s="303"/>
      <c r="C2" s="303"/>
      <c r="D2" s="303"/>
      <c r="E2" s="303"/>
      <c r="F2" s="303"/>
      <c r="G2" s="303"/>
    </row>
    <row r="3" spans="1:10" ht="14.25" x14ac:dyDescent="0.2">
      <c r="A3" s="42"/>
      <c r="B3" s="42"/>
      <c r="C3" s="42"/>
    </row>
    <row r="4" spans="1:10" ht="86.25" customHeight="1" x14ac:dyDescent="0.2">
      <c r="A4" s="297" t="s">
        <v>404</v>
      </c>
      <c r="B4" s="298"/>
      <c r="C4" s="45" t="s">
        <v>405</v>
      </c>
      <c r="D4" s="246" t="s">
        <v>404</v>
      </c>
      <c r="E4" s="51" t="s">
        <v>431</v>
      </c>
      <c r="F4" s="51" t="s">
        <v>432</v>
      </c>
      <c r="G4" s="51" t="s">
        <v>433</v>
      </c>
      <c r="H4" s="52" t="s">
        <v>7</v>
      </c>
      <c r="I4" s="234"/>
      <c r="J4" s="234"/>
    </row>
    <row r="5" spans="1:10" ht="173.25" x14ac:dyDescent="0.2">
      <c r="A5" s="82" t="s">
        <v>406</v>
      </c>
      <c r="B5" s="83" t="s">
        <v>436</v>
      </c>
      <c r="C5" s="83" t="s">
        <v>633</v>
      </c>
      <c r="D5" s="89" t="s">
        <v>639</v>
      </c>
      <c r="E5" s="247" t="s">
        <v>640</v>
      </c>
      <c r="F5" s="53"/>
      <c r="G5" s="102" t="s">
        <v>966</v>
      </c>
      <c r="H5" s="102" t="s">
        <v>999</v>
      </c>
    </row>
    <row r="6" spans="1:10" ht="102" x14ac:dyDescent="0.2">
      <c r="A6" s="46" t="s">
        <v>408</v>
      </c>
      <c r="B6" s="84" t="s">
        <v>437</v>
      </c>
      <c r="C6" s="48" t="s">
        <v>634</v>
      </c>
      <c r="D6" s="54"/>
      <c r="E6" s="247" t="s">
        <v>640</v>
      </c>
      <c r="F6" s="53"/>
      <c r="G6" s="102" t="s">
        <v>966</v>
      </c>
      <c r="H6" s="102" t="s">
        <v>1000</v>
      </c>
    </row>
    <row r="7" spans="1:10" ht="242.25" x14ac:dyDescent="0.2">
      <c r="A7" s="85" t="s">
        <v>438</v>
      </c>
      <c r="B7" s="86" t="s">
        <v>439</v>
      </c>
      <c r="C7" s="87" t="s">
        <v>635</v>
      </c>
      <c r="D7" s="54" t="s">
        <v>641</v>
      </c>
      <c r="E7" s="248" t="s">
        <v>134</v>
      </c>
      <c r="F7" s="53"/>
      <c r="G7" s="102" t="s">
        <v>966</v>
      </c>
      <c r="H7" s="54" t="s">
        <v>1001</v>
      </c>
    </row>
    <row r="8" spans="1:10" ht="201" x14ac:dyDescent="0.2">
      <c r="A8" s="46" t="s">
        <v>412</v>
      </c>
      <c r="B8" s="48" t="s">
        <v>440</v>
      </c>
      <c r="C8" s="48" t="s">
        <v>636</v>
      </c>
      <c r="D8" s="54" t="s">
        <v>644</v>
      </c>
      <c r="E8" s="249" t="s">
        <v>79</v>
      </c>
      <c r="F8" s="53"/>
      <c r="G8" s="102" t="s">
        <v>966</v>
      </c>
      <c r="H8" s="102" t="s">
        <v>1002</v>
      </c>
    </row>
    <row r="9" spans="1:10" ht="89.25" x14ac:dyDescent="0.2">
      <c r="A9" s="46" t="s">
        <v>441</v>
      </c>
      <c r="B9" s="48" t="s">
        <v>442</v>
      </c>
      <c r="C9" s="88" t="s">
        <v>443</v>
      </c>
      <c r="D9" s="54" t="s">
        <v>110</v>
      </c>
      <c r="E9" s="249" t="s">
        <v>79</v>
      </c>
      <c r="F9" s="53"/>
      <c r="G9" s="102" t="s">
        <v>966</v>
      </c>
      <c r="H9" s="102" t="s">
        <v>1003</v>
      </c>
    </row>
    <row r="10" spans="1:10" ht="89.25" x14ac:dyDescent="0.2">
      <c r="A10" s="46" t="s">
        <v>417</v>
      </c>
      <c r="B10" s="48" t="s">
        <v>444</v>
      </c>
      <c r="C10" s="48" t="s">
        <v>637</v>
      </c>
      <c r="D10" s="54" t="s">
        <v>462</v>
      </c>
      <c r="E10" s="250" t="s">
        <v>903</v>
      </c>
      <c r="F10" s="53"/>
      <c r="G10" s="102" t="s">
        <v>966</v>
      </c>
      <c r="H10" s="102" t="s">
        <v>1003</v>
      </c>
    </row>
    <row r="11" spans="1:10" ht="142.5" x14ac:dyDescent="0.2">
      <c r="A11" s="46" t="s">
        <v>420</v>
      </c>
      <c r="B11" s="48" t="s">
        <v>445</v>
      </c>
      <c r="C11" s="48" t="s">
        <v>446</v>
      </c>
      <c r="D11" s="54" t="s">
        <v>642</v>
      </c>
      <c r="E11" s="248" t="s">
        <v>134</v>
      </c>
      <c r="F11" s="91"/>
      <c r="G11" s="102" t="s">
        <v>966</v>
      </c>
      <c r="H11" s="102" t="s">
        <v>1004</v>
      </c>
    </row>
    <row r="12" spans="1:10" ht="409.5" x14ac:dyDescent="0.2">
      <c r="A12" s="46" t="s">
        <v>447</v>
      </c>
      <c r="B12" s="48" t="s">
        <v>448</v>
      </c>
      <c r="C12" s="48" t="s">
        <v>638</v>
      </c>
      <c r="D12" s="92" t="s">
        <v>643</v>
      </c>
      <c r="E12" s="248" t="s">
        <v>134</v>
      </c>
      <c r="F12" s="91"/>
      <c r="G12" s="102" t="s">
        <v>966</v>
      </c>
      <c r="H12" s="102" t="s">
        <v>1005</v>
      </c>
    </row>
    <row r="13" spans="1:10" ht="156.75" x14ac:dyDescent="0.2">
      <c r="A13" s="46" t="s">
        <v>449</v>
      </c>
      <c r="B13" s="48" t="s">
        <v>450</v>
      </c>
      <c r="C13" s="48" t="s">
        <v>451</v>
      </c>
      <c r="D13" s="54" t="s">
        <v>645</v>
      </c>
      <c r="E13" s="248" t="s">
        <v>134</v>
      </c>
      <c r="F13" s="91"/>
      <c r="G13" s="102" t="s">
        <v>966</v>
      </c>
      <c r="H13" s="102" t="s">
        <v>1006</v>
      </c>
    </row>
    <row r="14" spans="1:10" x14ac:dyDescent="0.2">
      <c r="H14" s="102"/>
    </row>
    <row r="15" spans="1:10" x14ac:dyDescent="0.2">
      <c r="H15" s="102"/>
    </row>
    <row r="16" spans="1:10" x14ac:dyDescent="0.2">
      <c r="H16" s="102"/>
    </row>
    <row r="17" spans="8:8" x14ac:dyDescent="0.2">
      <c r="H17" s="102"/>
    </row>
    <row r="18" spans="8:8" x14ac:dyDescent="0.2">
      <c r="H18" s="102"/>
    </row>
    <row r="19" spans="8:8" x14ac:dyDescent="0.2">
      <c r="H19" s="102"/>
    </row>
  </sheetData>
  <mergeCells count="2">
    <mergeCell ref="A2:G2"/>
    <mergeCell ref="A4:B4"/>
  </mergeCells>
  <pageMargins left="0.7" right="0.7" top="0.75" bottom="0.75" header="0.3" footer="0.3"/>
  <pageSetup paperSize="9" scale="6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48576"/>
  <sheetViews>
    <sheetView zoomScale="90" zoomScaleNormal="90" zoomScaleSheetLayoutView="100" workbookViewId="0"/>
  </sheetViews>
  <sheetFormatPr defaultColWidth="9" defaultRowHeight="12.75" x14ac:dyDescent="0.2"/>
  <cols>
    <col min="1" max="1" width="4.375" style="5" customWidth="1"/>
    <col min="2" max="2" width="26" style="5" customWidth="1"/>
    <col min="3" max="3" width="40.875" style="5" customWidth="1"/>
    <col min="4" max="4" width="37.25" style="5" customWidth="1"/>
    <col min="5" max="5" width="18" style="5" customWidth="1"/>
    <col min="6" max="6" width="26.125" style="5" customWidth="1"/>
    <col min="7" max="7" width="22.625" style="5" customWidth="1"/>
    <col min="8" max="8" width="20.5" style="5" customWidth="1"/>
    <col min="9" max="16384" width="9" style="5"/>
  </cols>
  <sheetData>
    <row r="1" spans="1:12" ht="15" customHeight="1" x14ac:dyDescent="0.25">
      <c r="A1" s="31"/>
      <c r="B1" s="31"/>
      <c r="C1" s="31"/>
      <c r="D1" s="31"/>
    </row>
    <row r="2" spans="1:12" ht="28.5" customHeight="1" x14ac:dyDescent="0.25">
      <c r="A2" s="315" t="s">
        <v>620</v>
      </c>
      <c r="B2" s="315"/>
      <c r="C2" s="315"/>
      <c r="D2" s="315"/>
      <c r="E2" s="315"/>
      <c r="F2" s="315"/>
      <c r="G2" s="315"/>
    </row>
    <row r="3" spans="1:12" ht="15" customHeight="1" x14ac:dyDescent="0.2">
      <c r="A3" s="32"/>
      <c r="B3" s="32"/>
      <c r="C3" s="32"/>
    </row>
    <row r="4" spans="1:12" ht="82.5" customHeight="1" x14ac:dyDescent="0.2">
      <c r="A4" s="295" t="s">
        <v>564</v>
      </c>
      <c r="B4" s="296"/>
      <c r="C4" s="55" t="s">
        <v>565</v>
      </c>
      <c r="D4" s="51" t="s">
        <v>626</v>
      </c>
      <c r="E4" s="51" t="s">
        <v>431</v>
      </c>
      <c r="F4" s="51" t="s">
        <v>432</v>
      </c>
      <c r="G4" s="51" t="s">
        <v>433</v>
      </c>
      <c r="H4" s="52" t="s">
        <v>7</v>
      </c>
      <c r="I4" s="79"/>
      <c r="J4" s="79"/>
      <c r="K4" s="79"/>
      <c r="L4" s="79"/>
    </row>
    <row r="5" spans="1:12" ht="35.25" customHeight="1" x14ac:dyDescent="0.2">
      <c r="A5" s="318" t="s">
        <v>566</v>
      </c>
      <c r="B5" s="319"/>
      <c r="C5" s="320"/>
      <c r="D5" s="318"/>
      <c r="E5" s="319"/>
      <c r="F5" s="320"/>
      <c r="G5" s="133"/>
      <c r="H5" s="40"/>
    </row>
    <row r="6" spans="1:12" ht="33.75" customHeight="1" x14ac:dyDescent="0.2">
      <c r="A6" s="124" t="s">
        <v>406</v>
      </c>
      <c r="B6" s="125" t="s">
        <v>567</v>
      </c>
      <c r="C6" s="125" t="s">
        <v>568</v>
      </c>
      <c r="D6" s="50" t="s">
        <v>631</v>
      </c>
      <c r="E6" s="252" t="s">
        <v>632</v>
      </c>
      <c r="F6" s="81"/>
      <c r="G6" s="102" t="s">
        <v>966</v>
      </c>
      <c r="H6" s="269" t="s">
        <v>1007</v>
      </c>
    </row>
    <row r="7" spans="1:12" ht="72.75" customHeight="1" x14ac:dyDescent="0.2">
      <c r="A7" s="126" t="s">
        <v>438</v>
      </c>
      <c r="B7" s="127" t="s">
        <v>623</v>
      </c>
      <c r="C7" s="127" t="s">
        <v>569</v>
      </c>
      <c r="D7" s="77" t="s">
        <v>627</v>
      </c>
      <c r="E7" s="252" t="s">
        <v>632</v>
      </c>
      <c r="F7" s="81"/>
      <c r="G7" s="102" t="s">
        <v>966</v>
      </c>
      <c r="H7" s="269" t="s">
        <v>1007</v>
      </c>
    </row>
    <row r="8" spans="1:12" ht="39.75" customHeight="1" x14ac:dyDescent="0.2">
      <c r="A8" s="318" t="s">
        <v>621</v>
      </c>
      <c r="B8" s="319"/>
      <c r="C8" s="319"/>
      <c r="D8" s="318"/>
      <c r="E8" s="319"/>
      <c r="F8" s="320"/>
      <c r="G8" s="133"/>
      <c r="H8" s="40"/>
    </row>
    <row r="9" spans="1:12" ht="42.75" x14ac:dyDescent="0.2">
      <c r="A9" s="128" t="s">
        <v>412</v>
      </c>
      <c r="B9" s="129" t="s">
        <v>570</v>
      </c>
      <c r="C9" s="129" t="s">
        <v>571</v>
      </c>
      <c r="D9" s="50" t="s">
        <v>622</v>
      </c>
      <c r="E9" s="252" t="s">
        <v>632</v>
      </c>
      <c r="F9" s="81"/>
      <c r="G9" s="102" t="s">
        <v>966</v>
      </c>
      <c r="H9" s="269" t="s">
        <v>1007</v>
      </c>
    </row>
    <row r="10" spans="1:12" ht="42.75" x14ac:dyDescent="0.2">
      <c r="A10" s="124" t="s">
        <v>417</v>
      </c>
      <c r="B10" s="125" t="s">
        <v>572</v>
      </c>
      <c r="C10" s="125" t="s">
        <v>573</v>
      </c>
      <c r="D10" s="50" t="s">
        <v>624</v>
      </c>
      <c r="E10" s="252" t="s">
        <v>632</v>
      </c>
      <c r="F10" s="81"/>
      <c r="G10" s="102" t="s">
        <v>966</v>
      </c>
      <c r="H10" s="269" t="s">
        <v>1007</v>
      </c>
    </row>
    <row r="11" spans="1:12" ht="46.5" customHeight="1" x14ac:dyDescent="0.2">
      <c r="A11" s="318" t="s">
        <v>574</v>
      </c>
      <c r="B11" s="319"/>
      <c r="C11" s="320"/>
      <c r="D11" s="318"/>
      <c r="E11" s="319"/>
      <c r="F11" s="320"/>
      <c r="G11" s="133"/>
      <c r="H11" s="40"/>
    </row>
    <row r="12" spans="1:12" ht="28.5" x14ac:dyDescent="0.2">
      <c r="A12" s="124" t="s">
        <v>575</v>
      </c>
      <c r="B12" s="125" t="s">
        <v>576</v>
      </c>
      <c r="C12" s="130" t="s">
        <v>577</v>
      </c>
      <c r="D12" s="78" t="s">
        <v>625</v>
      </c>
      <c r="E12" s="252" t="s">
        <v>632</v>
      </c>
      <c r="F12" s="81"/>
      <c r="G12" s="102" t="s">
        <v>966</v>
      </c>
      <c r="H12" s="269" t="s">
        <v>1007</v>
      </c>
    </row>
    <row r="13" spans="1:12" ht="42" customHeight="1" x14ac:dyDescent="0.2">
      <c r="A13" s="318" t="s">
        <v>578</v>
      </c>
      <c r="B13" s="319"/>
      <c r="C13" s="320"/>
      <c r="D13" s="318"/>
      <c r="E13" s="319"/>
      <c r="F13" s="320"/>
      <c r="G13" s="133"/>
      <c r="H13" s="40"/>
    </row>
    <row r="14" spans="1:12" ht="114" x14ac:dyDescent="0.2">
      <c r="A14" s="124" t="s">
        <v>579</v>
      </c>
      <c r="B14" s="125" t="s">
        <v>580</v>
      </c>
      <c r="C14" s="125" t="s">
        <v>581</v>
      </c>
      <c r="D14" s="80" t="s">
        <v>582</v>
      </c>
      <c r="E14" s="252" t="s">
        <v>632</v>
      </c>
      <c r="F14" s="81"/>
      <c r="G14" s="102" t="s">
        <v>966</v>
      </c>
      <c r="H14" s="269" t="s">
        <v>1007</v>
      </c>
    </row>
    <row r="15" spans="1:12" ht="14.25" x14ac:dyDescent="0.2">
      <c r="A15" s="318" t="s">
        <v>583</v>
      </c>
      <c r="B15" s="319"/>
      <c r="C15" s="320"/>
      <c r="D15" s="318"/>
      <c r="E15" s="319"/>
      <c r="F15" s="320"/>
      <c r="G15" s="132"/>
      <c r="H15" s="40"/>
    </row>
    <row r="16" spans="1:12" ht="28.5" customHeight="1" x14ac:dyDescent="0.2">
      <c r="A16" s="124" t="s">
        <v>584</v>
      </c>
      <c r="B16" s="125" t="s">
        <v>585</v>
      </c>
      <c r="C16" s="321" t="s">
        <v>586</v>
      </c>
      <c r="D16" s="50" t="s">
        <v>628</v>
      </c>
      <c r="E16" s="252" t="s">
        <v>632</v>
      </c>
      <c r="F16" s="81"/>
      <c r="G16" s="102" t="s">
        <v>966</v>
      </c>
      <c r="H16" s="269" t="s">
        <v>1007</v>
      </c>
    </row>
    <row r="17" spans="1:8" ht="25.5" x14ac:dyDescent="0.2">
      <c r="A17" s="124" t="s">
        <v>587</v>
      </c>
      <c r="B17" s="125" t="s">
        <v>588</v>
      </c>
      <c r="C17" s="322"/>
      <c r="D17" s="50" t="s">
        <v>629</v>
      </c>
      <c r="E17" s="252" t="s">
        <v>632</v>
      </c>
      <c r="F17" s="81"/>
      <c r="G17" s="102" t="s">
        <v>966</v>
      </c>
      <c r="H17" s="269" t="s">
        <v>1007</v>
      </c>
    </row>
    <row r="18" spans="1:8" ht="28.5" x14ac:dyDescent="0.2">
      <c r="A18" s="124" t="s">
        <v>589</v>
      </c>
      <c r="B18" s="125" t="s">
        <v>590</v>
      </c>
      <c r="C18" s="323"/>
      <c r="D18" s="50" t="s">
        <v>630</v>
      </c>
      <c r="E18" s="252" t="s">
        <v>632</v>
      </c>
      <c r="F18" s="81"/>
      <c r="G18" s="102" t="s">
        <v>966</v>
      </c>
      <c r="H18" s="269" t="s">
        <v>1007</v>
      </c>
    </row>
    <row r="19" spans="1:8" ht="29.25" customHeight="1" x14ac:dyDescent="0.2">
      <c r="A19" s="316" t="s">
        <v>591</v>
      </c>
      <c r="B19" s="317"/>
      <c r="C19" s="317"/>
      <c r="D19" s="317"/>
      <c r="E19" s="131"/>
      <c r="F19" s="131"/>
      <c r="G19" s="251"/>
      <c r="H19" s="40"/>
    </row>
    <row r="1048576" spans="8:8" x14ac:dyDescent="0.2">
      <c r="H1048576" s="269"/>
    </row>
  </sheetData>
  <mergeCells count="14">
    <mergeCell ref="A2:G2"/>
    <mergeCell ref="A4:B4"/>
    <mergeCell ref="A19:D19"/>
    <mergeCell ref="A5:C5"/>
    <mergeCell ref="A8:C8"/>
    <mergeCell ref="A11:C11"/>
    <mergeCell ref="A13:C13"/>
    <mergeCell ref="A15:C15"/>
    <mergeCell ref="D15:F15"/>
    <mergeCell ref="D13:F13"/>
    <mergeCell ref="D11:F11"/>
    <mergeCell ref="D8:F8"/>
    <mergeCell ref="D5:F5"/>
    <mergeCell ref="C16:C18"/>
  </mergeCells>
  <pageMargins left="0.7" right="0.7" top="0.75" bottom="0.75" header="0.3" footer="0.3"/>
  <pageSetup paperSize="9" scale="6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zoomScaleNormal="100" zoomScaleSheetLayoutView="90" workbookViewId="0">
      <selection activeCell="G7" sqref="G7"/>
    </sheetView>
  </sheetViews>
  <sheetFormatPr defaultColWidth="9" defaultRowHeight="15" customHeight="1" x14ac:dyDescent="0.2"/>
  <cols>
    <col min="1" max="1" width="7.25" style="5" customWidth="1"/>
    <col min="2" max="2" width="23.875" style="5" customWidth="1"/>
    <col min="3" max="3" width="47.875" style="5" customWidth="1"/>
    <col min="4" max="4" width="42.5" style="5" customWidth="1"/>
    <col min="5" max="5" width="22.75" style="5" customWidth="1"/>
    <col min="6" max="6" width="26.375" style="5" customWidth="1"/>
    <col min="7" max="7" width="23.25" style="5" customWidth="1"/>
    <col min="8" max="8" width="26.25" style="5" customWidth="1"/>
    <col min="9" max="16384" width="9" style="5"/>
  </cols>
  <sheetData>
    <row r="1" spans="1:8" ht="15" customHeight="1" x14ac:dyDescent="0.25">
      <c r="A1" s="31"/>
      <c r="B1" s="31"/>
      <c r="C1" s="31"/>
    </row>
    <row r="2" spans="1:8" ht="31.5" customHeight="1" x14ac:dyDescent="0.25">
      <c r="A2" s="315" t="s">
        <v>453</v>
      </c>
      <c r="B2" s="315"/>
      <c r="C2" s="315"/>
      <c r="D2" s="315"/>
      <c r="E2" s="315"/>
      <c r="F2" s="315"/>
    </row>
    <row r="3" spans="1:8" ht="15" customHeight="1" x14ac:dyDescent="0.2">
      <c r="A3" s="32"/>
      <c r="B3" s="32"/>
      <c r="C3" s="32"/>
    </row>
    <row r="4" spans="1:8" ht="77.25" customHeight="1" x14ac:dyDescent="0.2">
      <c r="A4" s="295" t="s">
        <v>404</v>
      </c>
      <c r="B4" s="296"/>
      <c r="C4" s="55" t="s">
        <v>405</v>
      </c>
      <c r="D4" s="51" t="s">
        <v>867</v>
      </c>
      <c r="E4" s="51" t="s">
        <v>431</v>
      </c>
      <c r="F4" s="51" t="s">
        <v>432</v>
      </c>
      <c r="G4" s="51" t="s">
        <v>433</v>
      </c>
      <c r="H4" s="52" t="s">
        <v>7</v>
      </c>
    </row>
    <row r="5" spans="1:8" ht="98.25" customHeight="1" x14ac:dyDescent="0.2">
      <c r="A5" s="35" t="s">
        <v>406</v>
      </c>
      <c r="B5" s="37" t="s">
        <v>454</v>
      </c>
      <c r="C5" s="37" t="s">
        <v>455</v>
      </c>
      <c r="D5" s="93" t="s">
        <v>648</v>
      </c>
      <c r="E5" s="253" t="s">
        <v>134</v>
      </c>
      <c r="F5" s="40"/>
      <c r="G5" s="102" t="s">
        <v>966</v>
      </c>
      <c r="H5" s="269" t="s">
        <v>1008</v>
      </c>
    </row>
    <row r="6" spans="1:8" ht="77.25" customHeight="1" x14ac:dyDescent="0.2">
      <c r="A6" s="35" t="s">
        <v>408</v>
      </c>
      <c r="B6" s="37" t="s">
        <v>456</v>
      </c>
      <c r="C6" s="37" t="s">
        <v>457</v>
      </c>
      <c r="D6" s="58" t="s">
        <v>649</v>
      </c>
      <c r="E6" s="253" t="s">
        <v>134</v>
      </c>
      <c r="F6" s="40"/>
      <c r="G6" s="102" t="s">
        <v>966</v>
      </c>
      <c r="H6" s="269" t="s">
        <v>1009</v>
      </c>
    </row>
    <row r="7" spans="1:8" ht="279" customHeight="1" x14ac:dyDescent="0.2">
      <c r="A7" s="56" t="s">
        <v>438</v>
      </c>
      <c r="B7" s="57" t="s">
        <v>458</v>
      </c>
      <c r="C7" s="57" t="s">
        <v>459</v>
      </c>
      <c r="D7" s="58" t="s">
        <v>647</v>
      </c>
      <c r="E7" s="253" t="s">
        <v>134</v>
      </c>
      <c r="F7" s="40"/>
      <c r="G7" s="102" t="s">
        <v>966</v>
      </c>
      <c r="H7" s="269" t="s">
        <v>1010</v>
      </c>
    </row>
  </sheetData>
  <mergeCells count="2">
    <mergeCell ref="A2:F2"/>
    <mergeCell ref="A4:B4"/>
  </mergeCells>
  <pageMargins left="0.7" right="0.7" top="0.75" bottom="0.75" header="0.3" footer="0.3"/>
  <pageSetup paperSize="9" scale="6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8576"/>
  <sheetViews>
    <sheetView zoomScale="120" zoomScaleNormal="120" zoomScaleSheetLayoutView="80" workbookViewId="0">
      <selection activeCell="H6" sqref="H6"/>
    </sheetView>
  </sheetViews>
  <sheetFormatPr defaultColWidth="9" defaultRowHeight="15" customHeight="1" x14ac:dyDescent="0.2"/>
  <cols>
    <col min="1" max="1" width="32.5" style="5" customWidth="1"/>
    <col min="2" max="2" width="34.125" style="5" customWidth="1"/>
    <col min="3" max="3" width="15" style="5" customWidth="1"/>
    <col min="4" max="4" width="23.25" style="5" customWidth="1"/>
    <col min="5" max="5" width="25" style="5" customWidth="1"/>
    <col min="6" max="6" width="25.125" style="5" customWidth="1"/>
    <col min="7" max="7" width="10.375" style="5" customWidth="1"/>
    <col min="8" max="16384" width="9" style="5"/>
  </cols>
  <sheetData>
    <row r="1" spans="1:9" ht="15" customHeight="1" x14ac:dyDescent="0.2">
      <c r="A1" s="74"/>
    </row>
    <row r="2" spans="1:9" ht="33.950000000000003" customHeight="1" x14ac:dyDescent="0.2">
      <c r="A2" s="326" t="s">
        <v>829</v>
      </c>
      <c r="B2" s="326"/>
    </row>
    <row r="3" spans="1:9" ht="15" customHeight="1" x14ac:dyDescent="0.2">
      <c r="A3" s="75"/>
      <c r="B3" s="76"/>
    </row>
    <row r="4" spans="1:9" ht="76.5" x14ac:dyDescent="0.2">
      <c r="A4" s="192" t="s">
        <v>494</v>
      </c>
      <c r="B4" s="193" t="s">
        <v>821</v>
      </c>
      <c r="C4" s="194" t="s">
        <v>740</v>
      </c>
      <c r="D4" s="194" t="s">
        <v>619</v>
      </c>
      <c r="E4" s="194" t="s">
        <v>433</v>
      </c>
      <c r="F4" s="194" t="s">
        <v>7</v>
      </c>
      <c r="G4" s="272" t="s">
        <v>1012</v>
      </c>
      <c r="H4" s="270" t="s">
        <v>1013</v>
      </c>
    </row>
    <row r="5" spans="1:9" ht="140.25" x14ac:dyDescent="0.2">
      <c r="A5" s="195" t="s">
        <v>617</v>
      </c>
      <c r="B5" s="196" t="s">
        <v>822</v>
      </c>
      <c r="C5" s="179" t="s">
        <v>830</v>
      </c>
      <c r="D5" s="180"/>
      <c r="E5" s="255" t="s">
        <v>715</v>
      </c>
      <c r="F5" s="270" t="s">
        <v>1024</v>
      </c>
      <c r="G5" s="271">
        <v>243</v>
      </c>
      <c r="H5" s="5">
        <v>171</v>
      </c>
    </row>
    <row r="6" spans="1:9" ht="14.25" x14ac:dyDescent="0.2">
      <c r="A6" s="195" t="s">
        <v>812</v>
      </c>
      <c r="B6" s="196" t="s">
        <v>825</v>
      </c>
      <c r="C6" s="179"/>
      <c r="D6" s="180"/>
      <c r="E6" s="180"/>
      <c r="F6" s="180" t="s">
        <v>1011</v>
      </c>
      <c r="G6" s="271">
        <v>46</v>
      </c>
      <c r="H6" s="271" t="s">
        <v>1016</v>
      </c>
    </row>
    <row r="7" spans="1:9" ht="12.75" x14ac:dyDescent="0.2">
      <c r="A7" s="195" t="s">
        <v>592</v>
      </c>
      <c r="B7" s="196" t="s">
        <v>593</v>
      </c>
      <c r="C7" s="181" t="s">
        <v>537</v>
      </c>
      <c r="D7" s="182"/>
      <c r="E7" s="182"/>
      <c r="F7" s="180" t="s">
        <v>1011</v>
      </c>
      <c r="G7" s="271">
        <v>3</v>
      </c>
      <c r="H7" s="5">
        <v>1.87</v>
      </c>
    </row>
    <row r="8" spans="1:9" ht="25.5" x14ac:dyDescent="0.2">
      <c r="A8" s="195" t="s">
        <v>594</v>
      </c>
      <c r="B8" s="196" t="s">
        <v>595</v>
      </c>
      <c r="C8" s="183"/>
      <c r="D8" s="182" t="s">
        <v>712</v>
      </c>
      <c r="E8" s="254" t="s">
        <v>714</v>
      </c>
      <c r="F8" s="182"/>
    </row>
    <row r="9" spans="1:9" ht="14.25" x14ac:dyDescent="0.2">
      <c r="A9" s="197" t="s">
        <v>596</v>
      </c>
      <c r="B9" s="196" t="s">
        <v>826</v>
      </c>
      <c r="C9" s="181" t="s">
        <v>535</v>
      </c>
      <c r="D9" s="182"/>
      <c r="E9" s="182"/>
      <c r="F9" s="180" t="s">
        <v>1011</v>
      </c>
      <c r="G9" s="271">
        <v>7.1</v>
      </c>
      <c r="H9" s="5">
        <v>9.4</v>
      </c>
    </row>
    <row r="10" spans="1:9" ht="14.25" x14ac:dyDescent="0.2">
      <c r="A10" s="197" t="s">
        <v>597</v>
      </c>
      <c r="B10" s="196" t="s">
        <v>823</v>
      </c>
      <c r="C10" s="181" t="s">
        <v>536</v>
      </c>
      <c r="D10" s="182"/>
      <c r="E10" s="182"/>
      <c r="F10" s="180" t="s">
        <v>1011</v>
      </c>
      <c r="G10" s="271">
        <v>0.53</v>
      </c>
      <c r="H10" s="5">
        <v>0.34</v>
      </c>
    </row>
    <row r="11" spans="1:9" ht="25.5" x14ac:dyDescent="0.2">
      <c r="A11" s="197" t="s">
        <v>598</v>
      </c>
      <c r="B11" s="196" t="s">
        <v>599</v>
      </c>
      <c r="C11" s="184"/>
      <c r="D11" s="182" t="s">
        <v>712</v>
      </c>
      <c r="E11" s="254" t="s">
        <v>714</v>
      </c>
      <c r="F11" s="182"/>
      <c r="G11" s="271">
        <v>1.2E-2</v>
      </c>
      <c r="H11" s="271" t="s">
        <v>1014</v>
      </c>
      <c r="I11" s="271" t="s">
        <v>1015</v>
      </c>
    </row>
    <row r="12" spans="1:9" ht="25.5" x14ac:dyDescent="0.2">
      <c r="A12" s="195" t="s">
        <v>824</v>
      </c>
      <c r="B12" s="196" t="s">
        <v>600</v>
      </c>
      <c r="C12" s="184"/>
      <c r="D12" s="182" t="s">
        <v>712</v>
      </c>
      <c r="E12" s="254" t="s">
        <v>714</v>
      </c>
      <c r="F12" s="182"/>
    </row>
    <row r="13" spans="1:9" ht="27" x14ac:dyDescent="0.2">
      <c r="A13" s="195" t="s">
        <v>828</v>
      </c>
      <c r="B13" s="196" t="s">
        <v>601</v>
      </c>
      <c r="C13" s="184"/>
      <c r="D13" s="182" t="s">
        <v>712</v>
      </c>
      <c r="E13" s="254" t="s">
        <v>714</v>
      </c>
      <c r="F13" s="182"/>
    </row>
    <row r="14" spans="1:9" ht="28.5" customHeight="1" x14ac:dyDescent="0.2">
      <c r="A14" s="198" t="s">
        <v>827</v>
      </c>
      <c r="B14" s="198"/>
      <c r="C14" s="198"/>
      <c r="D14" s="198"/>
      <c r="E14" s="198"/>
      <c r="F14" s="198"/>
    </row>
    <row r="15" spans="1:9" ht="12.75" x14ac:dyDescent="0.2">
      <c r="A15" s="195" t="s">
        <v>602</v>
      </c>
      <c r="B15" s="196" t="s">
        <v>611</v>
      </c>
      <c r="C15" s="185" t="s">
        <v>831</v>
      </c>
      <c r="D15" s="182" t="s">
        <v>713</v>
      </c>
      <c r="E15" s="255" t="s">
        <v>715</v>
      </c>
      <c r="F15" s="180" t="s">
        <v>1011</v>
      </c>
      <c r="G15" s="271">
        <v>2E-3</v>
      </c>
      <c r="H15" s="5">
        <v>2E-3</v>
      </c>
    </row>
    <row r="16" spans="1:9" ht="12.75" x14ac:dyDescent="0.2">
      <c r="A16" s="195" t="s">
        <v>603</v>
      </c>
      <c r="B16" s="196" t="s">
        <v>611</v>
      </c>
      <c r="C16" s="185" t="s">
        <v>832</v>
      </c>
      <c r="D16" s="182" t="s">
        <v>713</v>
      </c>
      <c r="E16" s="255" t="s">
        <v>715</v>
      </c>
      <c r="F16" s="180" t="s">
        <v>1011</v>
      </c>
      <c r="G16" s="271">
        <v>2.0000000000000001E-4</v>
      </c>
      <c r="H16" s="5">
        <v>3.0000000000000001E-5</v>
      </c>
    </row>
    <row r="17" spans="1:8" ht="12.75" x14ac:dyDescent="0.2">
      <c r="A17" s="195" t="s">
        <v>604</v>
      </c>
      <c r="B17" s="196" t="s">
        <v>612</v>
      </c>
      <c r="C17" s="181" t="s">
        <v>833</v>
      </c>
      <c r="D17" s="182"/>
      <c r="E17" s="182"/>
      <c r="F17" s="180" t="s">
        <v>1011</v>
      </c>
      <c r="G17" s="271">
        <v>2.8500000000000001E-2</v>
      </c>
      <c r="H17" s="5">
        <v>1.2999999999999999E-2</v>
      </c>
    </row>
    <row r="18" spans="1:8" ht="25.5" x14ac:dyDescent="0.2">
      <c r="A18" s="195" t="s">
        <v>613</v>
      </c>
      <c r="B18" s="196" t="s">
        <v>611</v>
      </c>
      <c r="C18" s="184"/>
      <c r="D18" s="182" t="s">
        <v>712</v>
      </c>
      <c r="E18" s="254" t="s">
        <v>714</v>
      </c>
      <c r="F18" s="180" t="s">
        <v>1011</v>
      </c>
    </row>
    <row r="19" spans="1:8" ht="25.5" x14ac:dyDescent="0.2">
      <c r="A19" s="195" t="s">
        <v>605</v>
      </c>
      <c r="B19" s="196" t="s">
        <v>606</v>
      </c>
      <c r="C19" s="186" t="s">
        <v>618</v>
      </c>
      <c r="D19" s="182"/>
      <c r="E19" s="182"/>
      <c r="F19" s="180" t="s">
        <v>1011</v>
      </c>
      <c r="G19" s="271">
        <v>4.4999999999999997E-3</v>
      </c>
      <c r="H19" s="5">
        <v>2E-3</v>
      </c>
    </row>
    <row r="20" spans="1:8" ht="12.75" x14ac:dyDescent="0.2">
      <c r="A20" s="195" t="s">
        <v>607</v>
      </c>
      <c r="B20" s="196" t="s">
        <v>599</v>
      </c>
      <c r="C20" s="185" t="s">
        <v>834</v>
      </c>
      <c r="D20" s="182" t="s">
        <v>713</v>
      </c>
      <c r="E20" s="255" t="s">
        <v>715</v>
      </c>
      <c r="F20" s="180" t="s">
        <v>1011</v>
      </c>
      <c r="G20" s="271">
        <v>1E-3</v>
      </c>
      <c r="H20" s="5">
        <v>1E-3</v>
      </c>
    </row>
    <row r="21" spans="1:8" ht="12.75" x14ac:dyDescent="0.2">
      <c r="A21" s="195" t="s">
        <v>608</v>
      </c>
      <c r="B21" s="196" t="s">
        <v>614</v>
      </c>
      <c r="C21" s="185" t="s">
        <v>834</v>
      </c>
      <c r="D21" s="182" t="s">
        <v>713</v>
      </c>
      <c r="E21" s="255" t="s">
        <v>715</v>
      </c>
      <c r="F21" s="180" t="s">
        <v>1011</v>
      </c>
      <c r="G21" s="271">
        <v>8.6999999999999994E-2</v>
      </c>
      <c r="H21" s="5">
        <v>4.5999999999999999E-2</v>
      </c>
    </row>
    <row r="22" spans="1:8" ht="12.75" x14ac:dyDescent="0.2">
      <c r="A22" s="195" t="s">
        <v>609</v>
      </c>
      <c r="B22" s="196" t="s">
        <v>615</v>
      </c>
      <c r="C22" s="181" t="s">
        <v>835</v>
      </c>
      <c r="D22" s="182"/>
      <c r="E22" s="182"/>
      <c r="F22" s="180" t="s">
        <v>1011</v>
      </c>
      <c r="G22" s="271">
        <v>1E-3</v>
      </c>
      <c r="H22" s="5">
        <v>5.0000000000000001E-4</v>
      </c>
    </row>
    <row r="23" spans="1:8" ht="12.75" x14ac:dyDescent="0.2">
      <c r="A23" s="195" t="s">
        <v>610</v>
      </c>
      <c r="B23" s="196" t="s">
        <v>616</v>
      </c>
      <c r="C23" s="185" t="s">
        <v>836</v>
      </c>
      <c r="D23" s="182" t="s">
        <v>713</v>
      </c>
      <c r="E23" s="255" t="s">
        <v>715</v>
      </c>
      <c r="F23" s="180" t="s">
        <v>1011</v>
      </c>
      <c r="G23" s="271">
        <v>9.6000000000000002E-2</v>
      </c>
      <c r="H23" s="5">
        <v>0.05</v>
      </c>
    </row>
    <row r="24" spans="1:8" ht="12.75" x14ac:dyDescent="0.2">
      <c r="A24" s="324"/>
      <c r="B24" s="325"/>
      <c r="C24" s="187"/>
      <c r="D24" s="188"/>
      <c r="E24" s="188"/>
      <c r="F24" s="188"/>
    </row>
    <row r="25" spans="1:8" ht="15" customHeight="1" x14ac:dyDescent="0.2">
      <c r="A25" s="189"/>
      <c r="B25" s="199"/>
      <c r="C25" s="188"/>
      <c r="D25" s="188"/>
      <c r="E25" s="188"/>
      <c r="F25" s="188"/>
    </row>
    <row r="26" spans="1:8" ht="15" customHeight="1" x14ac:dyDescent="0.2">
      <c r="A26" s="199" t="s">
        <v>813</v>
      </c>
      <c r="B26" s="199"/>
      <c r="C26" s="188"/>
      <c r="D26" s="188"/>
      <c r="E26" s="188"/>
      <c r="F26" s="188"/>
    </row>
    <row r="27" spans="1:8" ht="15" customHeight="1" x14ac:dyDescent="0.2">
      <c r="A27" s="188" t="s">
        <v>814</v>
      </c>
      <c r="B27" s="188"/>
      <c r="C27" s="188"/>
      <c r="D27" s="188"/>
      <c r="E27" s="188"/>
      <c r="F27" s="188"/>
    </row>
    <row r="28" spans="1:8" ht="41.25" customHeight="1" x14ac:dyDescent="0.2">
      <c r="A28" s="327" t="s">
        <v>815</v>
      </c>
      <c r="B28" s="328"/>
      <c r="C28" s="328"/>
      <c r="D28" s="328"/>
      <c r="E28" s="328"/>
      <c r="F28" s="188"/>
    </row>
    <row r="29" spans="1:8" ht="15" customHeight="1" x14ac:dyDescent="0.2">
      <c r="A29" s="188" t="s">
        <v>816</v>
      </c>
      <c r="B29" s="188"/>
      <c r="C29" s="188"/>
      <c r="D29" s="188"/>
      <c r="E29" s="188"/>
      <c r="F29" s="188"/>
    </row>
    <row r="30" spans="1:8" ht="15" customHeight="1" x14ac:dyDescent="0.2">
      <c r="A30" s="188" t="s">
        <v>817</v>
      </c>
      <c r="B30" s="188"/>
      <c r="C30" s="188"/>
      <c r="D30" s="188"/>
      <c r="E30" s="188"/>
      <c r="F30" s="188"/>
    </row>
    <row r="31" spans="1:8" ht="15" customHeight="1" x14ac:dyDescent="0.2">
      <c r="A31" s="188" t="s">
        <v>818</v>
      </c>
      <c r="B31" s="188"/>
      <c r="C31" s="188"/>
      <c r="D31" s="188"/>
      <c r="E31" s="188"/>
      <c r="F31" s="188"/>
    </row>
    <row r="32" spans="1:8" ht="15" customHeight="1" x14ac:dyDescent="0.2">
      <c r="A32" s="188" t="s">
        <v>819</v>
      </c>
      <c r="B32" s="188"/>
      <c r="C32" s="188"/>
      <c r="D32" s="188"/>
      <c r="E32" s="188"/>
      <c r="F32" s="188"/>
    </row>
    <row r="33" spans="1:6" ht="15" customHeight="1" x14ac:dyDescent="0.2">
      <c r="A33" s="188" t="s">
        <v>820</v>
      </c>
      <c r="B33" s="188"/>
      <c r="C33" s="188"/>
      <c r="D33" s="188"/>
      <c r="E33" s="188"/>
      <c r="F33" s="188"/>
    </row>
    <row r="34" spans="1:6" ht="15" customHeight="1" x14ac:dyDescent="0.2">
      <c r="A34" s="188"/>
      <c r="B34" s="188"/>
      <c r="C34" s="188"/>
      <c r="D34" s="188"/>
      <c r="E34" s="188"/>
      <c r="F34" s="188"/>
    </row>
    <row r="35" spans="1:6" ht="15" customHeight="1" x14ac:dyDescent="0.2">
      <c r="A35" s="190"/>
      <c r="B35" s="188" t="s">
        <v>712</v>
      </c>
      <c r="C35" s="188"/>
      <c r="D35" s="188"/>
      <c r="E35" s="188"/>
      <c r="F35" s="188"/>
    </row>
    <row r="36" spans="1:6" ht="15" customHeight="1" x14ac:dyDescent="0.2">
      <c r="A36" s="191"/>
      <c r="B36" s="188" t="s">
        <v>721</v>
      </c>
      <c r="C36" s="188"/>
      <c r="D36" s="188"/>
      <c r="E36" s="188"/>
      <c r="F36" s="188"/>
    </row>
    <row r="1048576" spans="6:6" ht="15" customHeight="1" x14ac:dyDescent="0.2">
      <c r="F1048576" s="180" t="s">
        <v>1011</v>
      </c>
    </row>
  </sheetData>
  <mergeCells count="3">
    <mergeCell ref="A24:B24"/>
    <mergeCell ref="A2:B2"/>
    <mergeCell ref="A28:E28"/>
  </mergeCells>
  <pageMargins left="0.7" right="0.7" top="0.75" bottom="0.75" header="0.3" footer="0.3"/>
  <pageSetup paperSize="9" scale="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ADB1DB3C8B36DE45B7529E37246A8363" ma:contentTypeVersion="16" ma:contentTypeDescription="Opret et nyt dokument." ma:contentTypeScope="" ma:versionID="ae150b44df86662219a7a4ae545eb249">
  <xsd:schema xmlns:xsd="http://www.w3.org/2001/XMLSchema" xmlns:xs="http://www.w3.org/2001/XMLSchema" xmlns:p="http://schemas.microsoft.com/office/2006/metadata/properties" xmlns:ns2="c2603227-a6ef-491b-a3e0-ff4413e59158" xmlns:ns3="6218c37f-a683-4be3-8083-d15ea2f7923f" targetNamespace="http://schemas.microsoft.com/office/2006/metadata/properties" ma:root="true" ma:fieldsID="4b3bdac50929e28c7e3b0fdec7e425dd" ns2:_="" ns3:_="">
    <xsd:import namespace="c2603227-a6ef-491b-a3e0-ff4413e59158"/>
    <xsd:import namespace="6218c37f-a683-4be3-8083-d15ea2f7923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603227-a6ef-491b-a3e0-ff4413e591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Billedmærker" ma:readOnly="false" ma:fieldId="{5cf76f15-5ced-4ddc-b409-7134ff3c332f}" ma:taxonomyMulti="true" ma:sspId="6494e654-1e6d-409a-9f54-e270c15f727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18c37f-a683-4be3-8083-d15ea2f7923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aa1f2a5-bb09-43c5-9a3f-e31f2cc2c55e}" ma:internalName="TaxCatchAll" ma:showField="CatchAllData" ma:web="6218c37f-a683-4be3-8083-d15ea2f7923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lt med 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218c37f-a683-4be3-8083-d15ea2f7923f" xsi:nil="true"/>
    <lcf76f155ced4ddcb4097134ff3c332f xmlns="c2603227-a6ef-491b-a3e0-ff4413e59158">
      <Terms xmlns="http://schemas.microsoft.com/office/infopath/2007/PartnerControls"/>
    </lcf76f155ced4ddcb4097134ff3c332f>
    <MediaLengthInSeconds xmlns="c2603227-a6ef-491b-a3e0-ff4413e59158" xsi:nil="true"/>
    <SharedWithUsers xmlns="6218c37f-a683-4be3-8083-d15ea2f7923f">
      <UserInfo>
        <DisplayName/>
        <AccountId xsi:nil="true"/>
        <AccountType/>
      </UserInfo>
    </SharedWithUsers>
  </documentManagement>
</p:properties>
</file>

<file path=customXml/itemProps1.xml><?xml version="1.0" encoding="utf-8"?>
<ds:datastoreItem xmlns:ds="http://schemas.openxmlformats.org/officeDocument/2006/customXml" ds:itemID="{A9637801-45BD-4B5D-9F0F-C63BAD3A1B9D}">
  <ds:schemaRefs>
    <ds:schemaRef ds:uri="http://schemas.microsoft.com/sharepoint/v3/contenttype/forms"/>
  </ds:schemaRefs>
</ds:datastoreItem>
</file>

<file path=customXml/itemProps2.xml><?xml version="1.0" encoding="utf-8"?>
<ds:datastoreItem xmlns:ds="http://schemas.openxmlformats.org/officeDocument/2006/customXml" ds:itemID="{741EC6E9-DDBC-4463-B5AD-9AA1BFDDC1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603227-a6ef-491b-a3e0-ff4413e59158"/>
    <ds:schemaRef ds:uri="6218c37f-a683-4be3-8083-d15ea2f792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6AF56C-02EC-4D7A-8C70-A6B89F4A8E52}">
  <ds:schemaRefs>
    <ds:schemaRef ds:uri="http://purl.org/dc/elements/1.1/"/>
    <ds:schemaRef ds:uri="6218c37f-a683-4be3-8083-d15ea2f7923f"/>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c2603227-a6ef-491b-a3e0-ff4413e59158"/>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Regneark</vt:lpstr>
      </vt:variant>
      <vt:variant>
        <vt:i4>12</vt:i4>
      </vt:variant>
      <vt:variant>
        <vt:lpstr>Navngivne områder</vt:lpstr>
      </vt:variant>
      <vt:variant>
        <vt:i4>13</vt:i4>
      </vt:variant>
    </vt:vector>
  </HeadingPairs>
  <TitlesOfParts>
    <vt:vector size="25" baseType="lpstr">
      <vt:lpstr>RGS-SPV</vt:lpstr>
      <vt:lpstr>BAT 2 skema</vt:lpstr>
      <vt:lpstr>BAT 4 skema</vt:lpstr>
      <vt:lpstr>BAT 7 skema</vt:lpstr>
      <vt:lpstr>BAT 8 skema</vt:lpstr>
      <vt:lpstr>BAT 19 skema</vt:lpstr>
      <vt:lpstr>BAT 20 skema</vt:lpstr>
      <vt:lpstr>BAT 21 skema</vt:lpstr>
      <vt:lpstr>Tabel 6.1</vt:lpstr>
      <vt:lpstr>Skema 6.1</vt:lpstr>
      <vt:lpstr>Tabel 6.7</vt:lpstr>
      <vt:lpstr>Tabel 6.10</vt:lpstr>
      <vt:lpstr>'BAT 19 skema'!Udskriftsområde</vt:lpstr>
      <vt:lpstr>'BAT 2 skema'!Udskriftsområde</vt:lpstr>
      <vt:lpstr>'BAT 20 skema'!Udskriftsområde</vt:lpstr>
      <vt:lpstr>'BAT 21 skema'!Udskriftsområde</vt:lpstr>
      <vt:lpstr>'BAT 4 skema'!Udskriftsområde</vt:lpstr>
      <vt:lpstr>'BAT 7 skema'!Udskriftsområde</vt:lpstr>
      <vt:lpstr>'BAT 8 skema'!Udskriftsområde</vt:lpstr>
      <vt:lpstr>'RGS-SPV'!Udskriftsområde</vt:lpstr>
      <vt:lpstr>'Skema 6.1'!Udskriftsområde</vt:lpstr>
      <vt:lpstr>'Tabel 6.1'!Udskriftsområde</vt:lpstr>
      <vt:lpstr>'Tabel 6.10'!Udskriftsområde</vt:lpstr>
      <vt:lpstr>'Tabel 6.7'!Udskriftsområde</vt:lpstr>
      <vt:lpstr>'RGS-SPV'!Udskriftstitler</vt:lpstr>
    </vt:vector>
  </TitlesOfParts>
  <Company>DHI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DHI Blank Excel Sheet UK</dc:title>
  <dc:creator>Bodil Mose Pedersen</dc:creator>
  <cp:keywords/>
  <cp:lastModifiedBy>Christina Søgaard-Alfastsen</cp:lastModifiedBy>
  <cp:lastPrinted>2019-09-30T09:37:54Z</cp:lastPrinted>
  <dcterms:created xsi:type="dcterms:W3CDTF">2011-06-08T07:54:36Z</dcterms:created>
  <dcterms:modified xsi:type="dcterms:W3CDTF">2025-07-16T07:41:39Z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0x010100ADB1DB3C8B36DE45B7529E37246A8363</vt:lpwstr>
  </property>
  <property fmtid="{D5CDD505-2E9C-101B-9397-08002B2CF9AE}" pid="3" name="Order">
    <vt:r8>1337200</vt:r8>
  </property>
  <property fmtid="{D5CDD505-2E9C-101B-9397-08002B2CF9AE}" pid="4" name="MediaServiceImageTags">
    <vt:lpwstr/>
  </property>
</Properties>
</file>